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825" windowHeight="12105" activeTab="2"/>
  </bookViews>
  <sheets>
    <sheet name="2" sheetId="1" r:id="rId1"/>
    <sheet name="1" sheetId="2" r:id="rId2"/>
    <sheet name="COMPARATIVOS" sheetId="3" r:id="rId3"/>
    <sheet name="3" sheetId="4" r:id="rId4"/>
  </sheets>
  <definedNames>
    <definedName name="_xlnm.Print_Titles" localSheetId="2">'COMPARATIVOS'!$5:$6</definedName>
  </definedNames>
  <calcPr fullCalcOnLoad="1"/>
</workbook>
</file>

<file path=xl/sharedStrings.xml><?xml version="1.0" encoding="utf-8"?>
<sst xmlns="http://schemas.openxmlformats.org/spreadsheetml/2006/main" count="507" uniqueCount="266">
  <si>
    <t>ITEM</t>
  </si>
  <si>
    <t>DETALLE</t>
  </si>
  <si>
    <t>V/PARCIAL</t>
  </si>
  <si>
    <t xml:space="preserve">TUBERIA PVC 2 SANITARIA      </t>
  </si>
  <si>
    <t>ML</t>
  </si>
  <si>
    <t xml:space="preserve">DEMOL.PISO BALDOSA+MORTERO                 </t>
  </si>
  <si>
    <t>M2</t>
  </si>
  <si>
    <t xml:space="preserve">DEMOL.ENCHAPE CERAMICO                     </t>
  </si>
  <si>
    <t xml:space="preserve">DEMOL.REPELLO                              </t>
  </si>
  <si>
    <t xml:space="preserve">DEMOL. DE ALFAJIAS EN TABLON DE 0,33*0,33 MTS.                             </t>
  </si>
  <si>
    <t xml:space="preserve">DEMOL. CONTRAPISO   CTO E=0.05-0.10              </t>
  </si>
  <si>
    <t xml:space="preserve">DEMOL. SARDINEL EN   CTO ANCHO 0,20 ALTO 0,20 -0,40             </t>
  </si>
  <si>
    <t xml:space="preserve">100501       DESM.APARATO SANITARIO                     </t>
  </si>
  <si>
    <t xml:space="preserve">100314          DEMOL.MURO LAD. SOGA                       </t>
  </si>
  <si>
    <t>100515  DESM.MARCO + NAVE SENCILLA</t>
  </si>
  <si>
    <t>UND</t>
  </si>
  <si>
    <t>REGATA SOBRE MUROS</t>
  </si>
  <si>
    <t xml:space="preserve">DESM.DIVISION LAMINA XXX.                  </t>
  </si>
  <si>
    <t xml:space="preserve">RETIRO TUBERIA EXISTENTE                   </t>
  </si>
  <si>
    <t xml:space="preserve">TUBERIA PVC 2" SANITARIA           </t>
  </si>
  <si>
    <t xml:space="preserve"> </t>
  </si>
  <si>
    <t xml:space="preserve">TUBERIA PVC 3" VENTILACION        </t>
  </si>
  <si>
    <t xml:space="preserve">TUBERIA PVC 2" VENTILACION        </t>
  </si>
  <si>
    <t xml:space="preserve">TUBERIA PVC 4" SANITARIA                    </t>
  </si>
  <si>
    <t xml:space="preserve">TUBERIA PVC 3" SANITARIA                    </t>
  </si>
  <si>
    <t xml:space="preserve">SIFON SANITARIO PVC 2"                     </t>
  </si>
  <si>
    <t>UD</t>
  </si>
  <si>
    <t xml:space="preserve">SIFON SANITARIO PVC 4"                     </t>
  </si>
  <si>
    <t xml:space="preserve">UNION SANITARIA PVC 4"                     </t>
  </si>
  <si>
    <t xml:space="preserve">PUNTO SANITARIO PVC 2                      </t>
  </si>
  <si>
    <t xml:space="preserve">PUNTO SANITARIO PVC 3                      </t>
  </si>
  <si>
    <t xml:space="preserve">PUNTO SANITARIO PVC 4                      </t>
  </si>
  <si>
    <t xml:space="preserve">CONDUCCION TUBERIA PVC     ,1/2"     RDE 13.5      </t>
  </si>
  <si>
    <t xml:space="preserve">CONDUCCION TUBERIA PVC     ,3/4"     RDE 13.5      </t>
  </si>
  <si>
    <t>160509  CONDUCCION TUBERIA PVC    1,1/4"</t>
  </si>
  <si>
    <t>160507  CONDUCCION TUBERIA PVC    1"</t>
  </si>
  <si>
    <t xml:space="preserve">VALVULA CIERRE     ,1/2"             </t>
  </si>
  <si>
    <t xml:space="preserve">VALVULA CIERRE     3/4"             </t>
  </si>
  <si>
    <t xml:space="preserve">VALVULA CIERRE     1"             </t>
  </si>
  <si>
    <t xml:space="preserve">VALVULA CIERRE     1 -1/4"             </t>
  </si>
  <si>
    <t xml:space="preserve">VALVULA CIERRE     2"             </t>
  </si>
  <si>
    <t xml:space="preserve">PUNTO AGUA FRIA      ,1/2"                 </t>
  </si>
  <si>
    <t xml:space="preserve">CONDUCCION TUBERIA H.G 3"      </t>
  </si>
  <si>
    <t>150108  TUBERIA PVC 3 VENTILACION</t>
  </si>
  <si>
    <t>140223     MURO LADRILLO SOGA</t>
  </si>
  <si>
    <t>190109   REPELLO MURO          1:3   de  0.03</t>
  </si>
  <si>
    <t>190109   REPELLO MURO  CON SIKA LATEX        1:3   de  0.03</t>
  </si>
  <si>
    <t xml:space="preserve">  REPELLO MURO IMPERMEABLE 1:3</t>
  </si>
  <si>
    <t>190902  CARTERAS  A=0,15  E=0,03</t>
  </si>
  <si>
    <t xml:space="preserve">ENCHAPE CERAMICA 20X30      1 CALIDAD          </t>
  </si>
  <si>
    <t xml:space="preserve">CERAMICA 20.01-22.50x20.01-22.50   </t>
  </si>
  <si>
    <t>CENEFA PARA BAÑO</t>
  </si>
  <si>
    <t>ESTUCO LISTO</t>
  </si>
  <si>
    <t>290109    ESTUCO PLASTICO</t>
  </si>
  <si>
    <t>290303  VINILTEX            [2M]</t>
  </si>
  <si>
    <t xml:space="preserve">PINTURA VINILO 3M </t>
  </si>
  <si>
    <t xml:space="preserve">PINTURA EN COLOR CELT PARA ETERNITH 2M </t>
  </si>
  <si>
    <t>290303  VINILTEX    ICL. RESANE REPELLO Y ESTUCO   [2M]</t>
  </si>
  <si>
    <t>290502  PROMICAL + INDRALITH MURO</t>
  </si>
  <si>
    <t>290503  PROTECCION FACHADAS</t>
  </si>
  <si>
    <t>RASQUETEO-RESANE-LIJADA</t>
  </si>
  <si>
    <t>TAPA REGISTRO PLASTICA 15x15 CMS</t>
  </si>
  <si>
    <t>ESTUCO PLASTICO</t>
  </si>
  <si>
    <t>PINTURA PINTUCOAT (2M)</t>
  </si>
  <si>
    <t>MURO DOBLE -SUPERBOARD 10mm</t>
  </si>
  <si>
    <t>MURO DOBLE -SUPERBOARD 8 mm</t>
  </si>
  <si>
    <t>CIELO RASO FALSO - SUPERBOARD  6mm</t>
  </si>
  <si>
    <t>CIELO RASO FALSO - SUPERBOARD 10mm</t>
  </si>
  <si>
    <t>MURO  UNA CARA -SUPERBOARD 10mm</t>
  </si>
  <si>
    <t>CIELO RASO FALSO - GYPLAC  11mm</t>
  </si>
  <si>
    <t>MURO DOBLE  PANEL YESO 12 mm</t>
  </si>
  <si>
    <t>MURO UNA CARA  PANEL YESO 12 mm</t>
  </si>
  <si>
    <t>FRESCASA CON PAPEL 3 1/2"</t>
  </si>
  <si>
    <t>MORTERO DE NIVELACION     Esp= 0.04          1:3</t>
  </si>
  <si>
    <t>MORTERO DE NIVELACION     Esp= 0.04          1:4</t>
  </si>
  <si>
    <t xml:space="preserve">BALDOSA GRANITO PULIDO 30x30         </t>
  </si>
  <si>
    <t>DESTRONQUE-PULIDA-BRILLADA PISO</t>
  </si>
  <si>
    <t xml:space="preserve">GUARDA ESCOBA GRANITO PULIDO 1/2 CAÑA       </t>
  </si>
  <si>
    <t xml:space="preserve">MESON EN CONCRETO   de 0.08-0.10       </t>
  </si>
  <si>
    <t xml:space="preserve">GRANITO PULIDO MESON x ML     </t>
  </si>
  <si>
    <t xml:space="preserve">GUARDA ESCOBA GRANITO PULIDO 1/2 CAÑA PREF.      </t>
  </si>
  <si>
    <t xml:space="preserve">GUARDA ESCOBA GRANITO PULIDO RECTO     </t>
  </si>
  <si>
    <t>200814  GUARDAESCOBA TABLETA GRESS H=0,10</t>
  </si>
  <si>
    <t xml:space="preserve">GRANITO PULIDO MESON      </t>
  </si>
  <si>
    <t xml:space="preserve">PISO EN CONCRETO   de 0.10       </t>
  </si>
  <si>
    <t xml:space="preserve">PISO EN CONCRETO   de 0.15       </t>
  </si>
  <si>
    <t xml:space="preserve"> PUERTA EN MALLA ESLABONADA 4.0X2.5</t>
  </si>
  <si>
    <t xml:space="preserve">  POSTE TUBO GALVAN. 1,1/2"x1.8MM</t>
  </si>
  <si>
    <t xml:space="preserve">  MALLA ESLABONADA GALV.    CAL.10 x 2"</t>
  </si>
  <si>
    <t>ALAMBRE DE PUAS # 12.5 - 3 HILOS</t>
  </si>
  <si>
    <t xml:space="preserve"> MALLA ESLABONADA GALV.    CAL.10x 2*2</t>
  </si>
  <si>
    <t xml:space="preserve"> REFUERZOS EN HIERRO DE 60.000 PSI</t>
  </si>
  <si>
    <t>KLS</t>
  </si>
  <si>
    <t>CAJA INSPECCION  40x 40 CM CONCRETO</t>
  </si>
  <si>
    <t>CAJA INSPECCION  50x50  CM CONCRETO</t>
  </si>
  <si>
    <t>CONCRETO CICLOPEO 3000 PSI 60%0-40%P</t>
  </si>
  <si>
    <t>M3</t>
  </si>
  <si>
    <t>SOLADO ESPESOR E=0.07M 3000 PSI 21MPA</t>
  </si>
  <si>
    <t>SOLADO ESPESOR E=0.07M PSI 14MPA</t>
  </si>
  <si>
    <t>VIGA CIMIENTO ENLACE H=20-40 CMS</t>
  </si>
  <si>
    <t>COLUMNA AMARRE MURO</t>
  </si>
  <si>
    <t>COLUMNA AMARRE MURO CULATA E=0,15-0,20</t>
  </si>
  <si>
    <t>COLUMNA CONCRETO 3000 PSI</t>
  </si>
  <si>
    <t>COLUMNA CONCRETOde 0,25*0,25 de 3000 PSI</t>
  </si>
  <si>
    <t>CINTA CONFINAMIENTO MURO   0,12*0,10</t>
  </si>
  <si>
    <t>VIGA CONCR.AMARRE MURO 10-12 X 20CM</t>
  </si>
  <si>
    <t>VIGA CONCRETO AEREA 3000 PSI</t>
  </si>
  <si>
    <t>LAVATRAPEADOR LADRILLO - ENCHAPADO</t>
  </si>
  <si>
    <t>MURO LAD.SOGA  LIMPIO 2C</t>
  </si>
  <si>
    <t>ALFAJIA CONCRETO A=15-20CM</t>
  </si>
  <si>
    <t>ALFAJIA CONCRETO A= 0,35 MTS.</t>
  </si>
  <si>
    <t>ALFAJIA CONCRETO A= 0,50 MTS.</t>
  </si>
  <si>
    <t>ALFAGIA CONCRETO A= 0,20 A 0,25 MTS.</t>
  </si>
  <si>
    <t>FLANCHES EN LAMINA CALIBRE 33 ANCHO 0,30 MTS</t>
  </si>
  <si>
    <t>FLANCHES EN LAMINA CALIBRE 33 ANCHO 0,60 MTS</t>
  </si>
  <si>
    <t>MESON EN CONCRETO A &lt;=60 CM  H=5,0-8,0CM</t>
  </si>
  <si>
    <t xml:space="preserve"> LAMP MAGNETICA   2x48   CFE-SOBREPONER</t>
  </si>
  <si>
    <t xml:space="preserve"> C.F.LAMINA SUPERBOARD COLOMBIT 5MM</t>
  </si>
  <si>
    <t xml:space="preserve"> TABLETA GRESS          10x20</t>
  </si>
  <si>
    <t xml:space="preserve"> NAVE LAM.ENTAMB.VIDRIO      CAL.20  BAT</t>
  </si>
  <si>
    <t>REJA SEGURIDAD VARILLA 1/2" H&gt; 0.50</t>
  </si>
  <si>
    <t>REJA SEGURIDAD VARILLA 1/2" H&gt; 0.50 CON MARCO</t>
  </si>
  <si>
    <t>VENTANA LAM.VIDRIO-VARILLA CAL.20 CR</t>
  </si>
  <si>
    <t>TEJA AJOVER ONDULADA SUPER COLOR   .35MM   Un</t>
  </si>
  <si>
    <t xml:space="preserve"> PERFIL ABIERTO HR C6"x 2"-1.9MM C,14</t>
  </si>
  <si>
    <t>PUNTO ELECTRICO</t>
  </si>
  <si>
    <t xml:space="preserve"> PERFIL ABIERTO HR C4"x 2"-1.9MM C,14</t>
  </si>
  <si>
    <t>KORAZA (SOBRE REPELLO 3M)</t>
  </si>
  <si>
    <t xml:space="preserve">080502  ANDEN CONCRETO 0,08 MTS. 21 MPA </t>
  </si>
  <si>
    <t>080521  SARDINEL EN CONCRETO 0,2-0,3X0,30 TRAPEZOIDAL</t>
  </si>
  <si>
    <t>110303  TUB.PVC  4     A. LLUVIAS</t>
  </si>
  <si>
    <t>110303  TUB.PVC  3     A. LLUVIAS</t>
  </si>
  <si>
    <t>010110  RETIRO TUBERIA EXISTENTE  0" A 12"</t>
  </si>
  <si>
    <t>290417  ESMALTE MARCO METALICO 0.70-1.00</t>
  </si>
  <si>
    <t>220128  NAVE LAM.ENTAMB.VIDRIO      CAL.20</t>
  </si>
  <si>
    <t>210508  VISOR PTA. MADERA 45 X 60</t>
  </si>
  <si>
    <t>180434  C.F.ICOPOR TEXTURIZADO 1CM - PVC</t>
  </si>
  <si>
    <t>290406  ESMALTE SOBRE LAMINA LINEAL</t>
  </si>
  <si>
    <t>290406A  ESMALTE SOBRE CANALES Y BAJANTES</t>
  </si>
  <si>
    <t>290407  ESMALTE SOBRE LAMINA LLENA</t>
  </si>
  <si>
    <t>290401  ESMALTE BARANDA TUBO 2-3 LINEAS+PARALES</t>
  </si>
  <si>
    <t>290612  KORAZA SOBRE REPELLO 2 MANOS</t>
  </si>
  <si>
    <t>INSTAL. DE  TABLETA GRESS DE 10x20, NO INCLUYE MORTERO</t>
  </si>
  <si>
    <t>140304  ALFAGIA CONCRETO A=21-30CM</t>
  </si>
  <si>
    <t>100525  DESM.CERRAMIENTO POSTE -ALAMBRE DE PUAS</t>
  </si>
  <si>
    <t>100520  DESM.VENTANA EXISTENTE</t>
  </si>
  <si>
    <t>221609  INSTALACION VENTANA EXISTENTE</t>
  </si>
  <si>
    <t>120212  ZAPATA CONCRETO 3000 PSI 21 MPA</t>
  </si>
  <si>
    <t>120213  ZAPATA CONCRETO 3000 PSI INC. FORMA</t>
  </si>
  <si>
    <t>130418  VIGA CONCRETO AMARRE MURO     10-20X20</t>
  </si>
  <si>
    <t>130204  COLUMNA CONCRETO 3000 PSI</t>
  </si>
  <si>
    <t>120301  VIGA CIMIENTO ENLACE H=20-40 CMS</t>
  </si>
  <si>
    <t>120301  VIGA CIMIENTO TIPO BASE INF 0,50*0,20+0,20*,20 BASE SUP.</t>
  </si>
  <si>
    <t>130201  COLUMNA AMARRE MURO 0,15*0,25</t>
  </si>
  <si>
    <t>130403  VIGA CONCR.AMARRE MURO        10-12 cmts * 0,20mts</t>
  </si>
  <si>
    <t>180144  CORREA MET. TRIANGULAR L=5.10-6.00</t>
  </si>
  <si>
    <t>180407  C.F.ICOPOR TEXTURIZADO 1,8CM - PERLIT SINTETICO</t>
  </si>
  <si>
    <t>180624  TEJA ASBESTO CEMENTO #  6</t>
  </si>
  <si>
    <t>180624  TEJA ASBESTO CEMENTO #  8</t>
  </si>
  <si>
    <t>180624  TEJA ASBESTO CEMENTO #  5</t>
  </si>
  <si>
    <t>180624  CABALLETE EN ASBESTO CEMENTO</t>
  </si>
  <si>
    <t>180624  TEJA ASBESTO CEMENTO #  6 PERFIL 10</t>
  </si>
  <si>
    <t xml:space="preserve">CANALETA 43 TEJA DE 6 *0,47 MTS </t>
  </si>
  <si>
    <t xml:space="preserve">CABALLETE   ARTICULADO PARA CANALETA 43    </t>
  </si>
  <si>
    <t xml:space="preserve">CABALLETE   ARTICULADO PARA CANALETA 90    </t>
  </si>
  <si>
    <t>182006  PERFIL ABIERTO AG C120x 60mm-1.9MM</t>
  </si>
  <si>
    <t>130106  MALLA ELECTROSOLDADA M-0.84</t>
  </si>
  <si>
    <t>181105  CANAL LAMINA GALVANIZADA  CAL.22</t>
  </si>
  <si>
    <t>460303  DUCTO LAMINA GALV.RETORNO</t>
  </si>
  <si>
    <t>190903  VERTICES CURVOS DE MUROS Y CIELO R.</t>
  </si>
  <si>
    <t>200403  BALDOSA CEMENTO</t>
  </si>
  <si>
    <t>200403 COLOCACION BALDOSA CEMENTO</t>
  </si>
  <si>
    <t xml:space="preserve">  KORAZA (SOBRE SUPERFICIE LISA 1 MA)</t>
  </si>
  <si>
    <t>290709  ANTICORROSIVA SOBRE LAMINA LLENA G Y PINTURA</t>
  </si>
  <si>
    <t>080206  RELLENO COMP.MAT.SELECC.10KM (ROCAM</t>
  </si>
  <si>
    <t>VIGA CIMENTACION EN CONCRETO  REFORZADO DE 0,20*0,20 EST DIA.1/4 C/0,20</t>
  </si>
  <si>
    <t>100505  DESM.CUBIERTA ASBESTO CEM.</t>
  </si>
  <si>
    <t>100512  DESM.ESTRUCTURA METALICA</t>
  </si>
  <si>
    <t xml:space="preserve">   ACERO REFUERZO</t>
  </si>
  <si>
    <t xml:space="preserve">150110  TUBERIA PVC 4 SANITARIA      </t>
  </si>
  <si>
    <t>180202  ENTRAMADO TEJA ASBESTO</t>
  </si>
  <si>
    <t xml:space="preserve">  LOSA CONCRETO STEEL DECK 2" E=10.0-</t>
  </si>
  <si>
    <t>LAMINA METLADECK 2" CAL.22 COLABORA</t>
  </si>
  <si>
    <t>CONSTRUCCION DE MURO EN BLOQUE DE CONCRETO DE 0,14*0,20*0,40 LISO, INCLUYE MORTERO DE PEGA 1:3, ESPESOR PROMEDIO 0,015 Y CAL HIDRATADA 10% CON RESPECTO AL VOLUMEN DE CEMENTO.</t>
  </si>
  <si>
    <t>CONSTRUCCION DE MURO EN BLOQUE DE CONCRETO DE 0,14*0,20*0,40 ACANALADO, INCLUYE MORTERO DE PEGA 1:3, ESPESOR PROMEDIO 0,015 Y CAL HIDRATADA 10% CON RESPECTO AL VOLUMEN DE CEMENTO.</t>
  </si>
  <si>
    <t>CONCRETO GRAUTING DE 21 MPA  PARA DOVELAS.</t>
  </si>
  <si>
    <t>CERRAMIENTO EN YUTE (ANCHO 2.10)</t>
  </si>
  <si>
    <t>PERFORACIONES PARA ANCLAJE DE VARILLAS DE DIAMETRO 3/8, INCLUYE LIMPIEZA DEL HUECO Y UTILIZACION DE EPOSIKO</t>
  </si>
  <si>
    <t>140304  ALFAGIA CONCRETO A=0,60CM</t>
  </si>
  <si>
    <t>140304  ALFAGIA CONCRETO A=0,20CM</t>
  </si>
  <si>
    <t xml:space="preserve">GRANITO PULIDO PISO      </t>
  </si>
  <si>
    <t xml:space="preserve"> CASETON ESTERILLA     H=25CM</t>
  </si>
  <si>
    <t xml:space="preserve"> LOSA CASETON ESTERILLA E=21-25CM</t>
  </si>
  <si>
    <t xml:space="preserve"> VIGA CANAL AEREA EN CONCRETO 3000 P</t>
  </si>
  <si>
    <t xml:space="preserve">  TEJA ASBESTO CEMENTO #  6</t>
  </si>
  <si>
    <t>REFUERZO HORIZONTAL PARA DOVELAS DIAMETRO 4mm</t>
  </si>
  <si>
    <t>Ml</t>
  </si>
  <si>
    <t>180207  ENTRAMADO BASE CIELO ESTERILLA-MADE</t>
  </si>
  <si>
    <t>180210  ESTRUC. MADERA CUBIERTA CHANUL 2X5</t>
  </si>
  <si>
    <t>180414  C.F.MALLA-ESTRUCIELO</t>
  </si>
  <si>
    <t>100103  CAMPAMENTO TABLA     18 M2</t>
  </si>
  <si>
    <t>130603  CASETON ESTERILLA     H=40CM</t>
  </si>
  <si>
    <t>100409  DEMOL.SARDINEL CONCRETO</t>
  </si>
  <si>
    <t>100514  DESM.MALLA ESLABONADA H=2.0 MT</t>
  </si>
  <si>
    <t>IMPERMEABILIZACION DE MURO</t>
  </si>
  <si>
    <t xml:space="preserve">  02 ESTRUCT.ENTRAMADO MADERA</t>
  </si>
  <si>
    <t>100511  DESM.ESTRUCTURA MADERA T.BARRO</t>
  </si>
  <si>
    <t>180701  CABALLETE TEJA BARRO NORMAL</t>
  </si>
  <si>
    <t>180706  TEJA BARRO NORMAL</t>
  </si>
  <si>
    <t>180706 REENTEJADO DE  TEJA BARRO NORMAL CON REPOSICION</t>
  </si>
  <si>
    <t>180208  ESTRUCTURA MADERA CUBIERTA CHANUL 3</t>
  </si>
  <si>
    <t xml:space="preserve"> MADERA CUBIERTA CHANUL 3*6</t>
  </si>
  <si>
    <t xml:space="preserve"> MADERA CUBIERTA CHANUL 2*5</t>
  </si>
  <si>
    <t xml:space="preserve"> MADERA CUBIERTA  BASTIDOR CHANUL DE 2"*2/12"</t>
  </si>
  <si>
    <t xml:space="preserve">CINTA DE CONFINAMIENTO DE 0,68*0,10 REFORZADA </t>
  </si>
  <si>
    <t>INSTALACION DE CABALLETE ARTICULADO SOBRE CUMBRERA EN TEJA DE BARRO</t>
  </si>
  <si>
    <t>180708  TEJA BARRO PRENSADA SOBRE ASBESTO C</t>
  </si>
  <si>
    <t>CORREAS EN CHANUL DE 3"*·3" INSTALADA SOBRE VIGAS DE MADERA</t>
  </si>
  <si>
    <t>CORREAS EN CHANUL DE 2"*2.5" INSTALADA SOBRE VIGAS DE MADERA</t>
  </si>
  <si>
    <t>180708  INSTALACION TEJA DE  BARRO EXISTENTE SOBRE TEJA ESPAÑOLA, CON REPOSICION</t>
  </si>
  <si>
    <t>180624  TEJA ESPAÑOLA DE 1,6*1,06 GRIS</t>
  </si>
  <si>
    <t>180624  TEJA ESPAÑOLA DE 1,33*1,06</t>
  </si>
  <si>
    <t>PROTECCION CUBIERTA CON PLASTICO CALIBRE 6 ANCHO 8 METROS</t>
  </si>
  <si>
    <t>180309  IMPERM.MANTO EDIL AT   3mm</t>
  </si>
  <si>
    <t>180309  IMPERM.MANTO EDIL AT    3mm</t>
  </si>
  <si>
    <t xml:space="preserve">  REPELLO MURO IMPERMEABLE 1:3 EN ALTURAS</t>
  </si>
  <si>
    <t>ESTUCO DE RELLENO</t>
  </si>
  <si>
    <t>210142  PINTURA PARA PUERTA/VENTANA MADERA CON APLICACIÓN DE REMOVEDOR</t>
  </si>
  <si>
    <t xml:space="preserve">210142  PINTURA PARA PUERTA/VENTANA MADERA </t>
  </si>
  <si>
    <t>210142  PINTURA PARA CIELO RASO EN  MADERA CON BARNEZ</t>
  </si>
  <si>
    <t>200707  PARQUET GRANADILLO</t>
  </si>
  <si>
    <t>200818  GUARDAESCOBA CEDRO     8CM</t>
  </si>
  <si>
    <t>200707 PINTURA CON VITRIFLEX - PISOS EN MADERA</t>
  </si>
  <si>
    <t>200818  PINTURA EN LACA GUARDAESCOBA  EN MADERA</t>
  </si>
  <si>
    <t>210142  PINTURA PARA CIELO RASO EN  MADERA CON LACA</t>
  </si>
  <si>
    <t>180624  TEJA ESPAÑOLA DE 1,6*1,06</t>
  </si>
  <si>
    <t>FIBER SOUND TIPO PYRAMID DE 1*1 MTS ESPESOR 70mm</t>
  </si>
  <si>
    <t>SUMINISTRO E INSTALACION DE TUBERIA NOVAFORD 8"</t>
  </si>
  <si>
    <t xml:space="preserve">  RELLENO COMP. CON TIERRA AMARILLA</t>
  </si>
  <si>
    <r>
      <t xml:space="preserve">PISO EN CONCRETO   de 0.12  mts 25 MPA con malla electrosoldada  </t>
    </r>
    <r>
      <rPr>
        <sz val="10"/>
        <rFont val="Tahoma"/>
        <family val="2"/>
      </rPr>
      <t xml:space="preserve">   </t>
    </r>
  </si>
  <si>
    <r>
      <t xml:space="preserve">PISO EN CONCRETO   de 0.1o mts 21 MPA con malla electrosoldada  </t>
    </r>
    <r>
      <rPr>
        <sz val="10"/>
        <rFont val="Tahoma"/>
        <family val="2"/>
      </rPr>
      <t xml:space="preserve">   </t>
    </r>
  </si>
  <si>
    <t>A,U,I 25%</t>
  </si>
  <si>
    <t>V/TOTAL</t>
  </si>
  <si>
    <t>UNIDAD</t>
  </si>
  <si>
    <t xml:space="preserve"> TABLETA GRESS          10x20, incluye mortero</t>
  </si>
  <si>
    <t>PARRA</t>
  </si>
  <si>
    <t>HAMDANN</t>
  </si>
  <si>
    <t>MOSQUERA</t>
  </si>
  <si>
    <t>DAVID</t>
  </si>
  <si>
    <t>H.R</t>
  </si>
  <si>
    <t>M.MUÑOZ</t>
  </si>
  <si>
    <t>CASAS</t>
  </si>
  <si>
    <t>KG</t>
  </si>
  <si>
    <t>MINIMO ENTRE PROPONENTES</t>
  </si>
  <si>
    <t>EVALUACION ECONOMICA CONVOCATORIA 011 DE 2012</t>
  </si>
  <si>
    <t>Universidad del Cauca</t>
  </si>
  <si>
    <t>Vicerrectoria Administrativa</t>
  </si>
  <si>
    <t>División Administrativa y de Servicios</t>
  </si>
  <si>
    <t>SUMATORIA DE ITEMS  CON MENOR COSTO</t>
  </si>
  <si>
    <t>OBRAS UNIVERSAL</t>
  </si>
  <si>
    <t>VICTOR HUGO RODRIGUEZ LOPEZ</t>
  </si>
  <si>
    <t>Profesional Universitario</t>
  </si>
  <si>
    <t>Área de Mantenimiento</t>
  </si>
  <si>
    <t>LUZ OLIVA HERRERA SANCHEZ</t>
  </si>
  <si>
    <t>Profesional Especializada</t>
  </si>
  <si>
    <t>No. items precio favorable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</si>
</sst>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_-* #,##0.00_-;\-* #,##0.00_-;_-* \-??_-;_-@_-"/>
    <numFmt numFmtId="174" formatCode="[$$-240A]\ #,##0.00;[Red][$$-240A]\ #,##0.00"/>
    <numFmt numFmtId="175" formatCode="#,##0.0"/>
    <numFmt numFmtId="176" formatCode="[$$-240A]\ #,##0.00"/>
    <numFmt numFmtId="177" formatCode="[$$-240A]\ #,##0_);\([$$-240A]\ #,##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3" fontId="0" fillId="0" borderId="10" xfId="5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2" fontId="0" fillId="0" borderId="10" xfId="0" applyNumberFormat="1" applyFont="1" applyBorder="1" applyAlignment="1">
      <alignment horizontal="center"/>
    </xf>
    <xf numFmtId="3" fontId="0" fillId="0" borderId="10" xfId="50" applyNumberFormat="1" applyFont="1" applyFill="1" applyBorder="1" applyAlignment="1" applyProtection="1">
      <alignment horizontal="center"/>
      <protection/>
    </xf>
    <xf numFmtId="17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2" fillId="0" borderId="10" xfId="48" applyNumberFormat="1" applyFont="1" applyFill="1" applyBorder="1" applyAlignment="1" applyProtection="1">
      <alignment horizontal="center"/>
      <protection/>
    </xf>
    <xf numFmtId="3" fontId="0" fillId="0" borderId="10" xfId="48" applyNumberFormat="1" applyFont="1" applyFill="1" applyBorder="1" applyAlignment="1" applyProtection="1">
      <alignment horizontal="center"/>
      <protection/>
    </xf>
    <xf numFmtId="3" fontId="0" fillId="0" borderId="10" xfId="50" applyNumberFormat="1" applyFont="1" applyFill="1" applyBorder="1" applyAlignment="1" applyProtection="1">
      <alignment horizontal="center"/>
      <protection/>
    </xf>
    <xf numFmtId="4" fontId="0" fillId="0" borderId="10" xfId="50" applyNumberFormat="1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0" fillId="33" borderId="10" xfId="5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>
      <alignment horizontal="center"/>
    </xf>
    <xf numFmtId="3" fontId="2" fillId="33" borderId="10" xfId="48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>
      <alignment horizontal="center"/>
    </xf>
    <xf numFmtId="3" fontId="0" fillId="33" borderId="10" xfId="48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177" fontId="0" fillId="0" borderId="10" xfId="0" applyNumberFormat="1" applyFill="1" applyBorder="1" applyAlignment="1">
      <alignment horizontal="center" vertical="justify"/>
    </xf>
    <xf numFmtId="177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3" fontId="0" fillId="0" borderId="10" xfId="0" applyNumberForma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34" borderId="15" xfId="0" applyNumberForma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46" fillId="35" borderId="10" xfId="0" applyFont="1" applyFill="1" applyBorder="1" applyAlignment="1">
      <alignment horizontal="center" vertical="center" wrapText="1"/>
    </xf>
    <xf numFmtId="3" fontId="1" fillId="34" borderId="16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46" fillId="36" borderId="10" xfId="0" applyFont="1" applyFill="1" applyBorder="1" applyAlignment="1">
      <alignment horizontal="center" textRotation="255"/>
    </xf>
    <xf numFmtId="0" fontId="47" fillId="36" borderId="10" xfId="0" applyFont="1" applyFill="1" applyBorder="1" applyAlignment="1">
      <alignment horizontal="center" textRotation="255"/>
    </xf>
    <xf numFmtId="0" fontId="0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opia de ANALISIS0121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C96" sqref="C96"/>
    </sheetView>
  </sheetViews>
  <sheetFormatPr defaultColWidth="11.421875" defaultRowHeight="12.75"/>
  <cols>
    <col min="2" max="2" width="11.421875" style="21" customWidth="1"/>
    <col min="3" max="4" width="11.421875" style="25" customWidth="1"/>
  </cols>
  <sheetData/>
  <sheetProtection/>
  <printOptions/>
  <pageMargins left="0.75" right="0.75" top="1" bottom="1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G1">
      <selection activeCell="K244" sqref="K244"/>
    </sheetView>
  </sheetViews>
  <sheetFormatPr defaultColWidth="11.421875" defaultRowHeight="12.75"/>
  <cols>
    <col min="2" max="2" width="11.421875" style="21" customWidth="1"/>
    <col min="3" max="4" width="11.421875" style="25" customWidth="1"/>
  </cols>
  <sheetData/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0"/>
  <sheetViews>
    <sheetView tabSelected="1" zoomScale="90" zoomScaleNormal="90" zoomScalePageLayoutView="0" workbookViewId="0" topLeftCell="A1">
      <selection activeCell="Y6" sqref="Y6"/>
    </sheetView>
  </sheetViews>
  <sheetFormatPr defaultColWidth="11.421875" defaultRowHeight="12.75"/>
  <cols>
    <col min="1" max="1" width="5.28125" style="47" customWidth="1"/>
    <col min="2" max="2" width="24.7109375" style="21" customWidth="1"/>
    <col min="3" max="3" width="9.140625" style="25" customWidth="1"/>
    <col min="4" max="4" width="0" style="25" hidden="1" customWidth="1"/>
    <col min="5" max="5" width="13.140625" style="0" hidden="1" customWidth="1"/>
    <col min="6" max="6" width="14.00390625" style="43" bestFit="1" customWidth="1"/>
    <col min="7" max="7" width="11.8515625" style="0" customWidth="1"/>
    <col min="8" max="8" width="10.28125" style="0" bestFit="1" customWidth="1"/>
    <col min="9" max="9" width="13.28125" style="0" customWidth="1"/>
    <col min="10" max="10" width="13.57421875" style="0" customWidth="1"/>
    <col min="11" max="11" width="10.140625" style="0" customWidth="1"/>
    <col min="12" max="12" width="11.140625" style="0" customWidth="1"/>
    <col min="13" max="13" width="10.140625" style="0" customWidth="1"/>
    <col min="14" max="14" width="10.421875" style="0" customWidth="1"/>
    <col min="15" max="15" width="12.00390625" style="0" bestFit="1" customWidth="1"/>
    <col min="16" max="23" width="4.421875" style="43" customWidth="1"/>
  </cols>
  <sheetData>
    <row r="1" spans="2:23" ht="12.75">
      <c r="B1" s="65" t="s">
        <v>255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2:23" ht="12.75">
      <c r="B2" s="65" t="s">
        <v>256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2:23" ht="25.5" customHeight="1">
      <c r="B3" s="65" t="s">
        <v>257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2.75">
      <c r="A4" s="64" t="s">
        <v>254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6:23" ht="12.75">
      <c r="P5" s="66" t="s">
        <v>265</v>
      </c>
      <c r="Q5" s="66"/>
      <c r="R5" s="66"/>
      <c r="S5" s="66"/>
      <c r="T5" s="66"/>
      <c r="U5" s="66"/>
      <c r="V5" s="66"/>
      <c r="W5" s="66"/>
    </row>
    <row r="6" spans="1:23" ht="139.5" customHeight="1">
      <c r="A6" s="48" t="s">
        <v>0</v>
      </c>
      <c r="B6" s="48" t="s">
        <v>1</v>
      </c>
      <c r="C6" s="48" t="s">
        <v>243</v>
      </c>
      <c r="D6" s="48" t="s">
        <v>2</v>
      </c>
      <c r="E6" s="48" t="s">
        <v>241</v>
      </c>
      <c r="F6" s="48" t="s">
        <v>242</v>
      </c>
      <c r="G6" s="48" t="s">
        <v>245</v>
      </c>
      <c r="H6" s="48" t="s">
        <v>246</v>
      </c>
      <c r="I6" s="48" t="s">
        <v>247</v>
      </c>
      <c r="J6" s="48" t="s">
        <v>259</v>
      </c>
      <c r="K6" s="48" t="s">
        <v>248</v>
      </c>
      <c r="L6" s="48" t="s">
        <v>249</v>
      </c>
      <c r="M6" s="48" t="s">
        <v>250</v>
      </c>
      <c r="N6" s="48" t="s">
        <v>251</v>
      </c>
      <c r="O6" s="56" t="s">
        <v>253</v>
      </c>
      <c r="P6" s="60" t="s">
        <v>245</v>
      </c>
      <c r="Q6" s="60" t="s">
        <v>246</v>
      </c>
      <c r="R6" s="60" t="s">
        <v>247</v>
      </c>
      <c r="S6" s="61" t="s">
        <v>259</v>
      </c>
      <c r="T6" s="60" t="s">
        <v>248</v>
      </c>
      <c r="U6" s="60" t="s">
        <v>249</v>
      </c>
      <c r="V6" s="60" t="s">
        <v>250</v>
      </c>
      <c r="W6" s="60" t="s">
        <v>251</v>
      </c>
    </row>
    <row r="7" spans="1:23" ht="12.75">
      <c r="A7" s="32">
        <v>1</v>
      </c>
      <c r="B7" s="31" t="s">
        <v>3</v>
      </c>
      <c r="C7" s="32" t="s">
        <v>4</v>
      </c>
      <c r="D7" s="33">
        <v>12300.638666666666</v>
      </c>
      <c r="E7" s="33">
        <f>+D7*0.25</f>
        <v>3075.1596666666665</v>
      </c>
      <c r="F7" s="44">
        <f>+D7+E7</f>
        <v>15375.798333333332</v>
      </c>
      <c r="G7" s="41">
        <v>13838.75</v>
      </c>
      <c r="H7" s="2">
        <v>7687.5</v>
      </c>
      <c r="I7" s="2">
        <v>11375</v>
      </c>
      <c r="J7" s="2">
        <v>14549</v>
      </c>
      <c r="K7" s="2">
        <v>13668.75</v>
      </c>
      <c r="L7" s="2">
        <v>15145</v>
      </c>
      <c r="M7" s="2">
        <v>13685</v>
      </c>
      <c r="N7" s="2">
        <v>14643.617460317459</v>
      </c>
      <c r="O7" s="42">
        <f>MIN(G7:N7)</f>
        <v>7687.5</v>
      </c>
      <c r="P7" s="50">
        <f aca="true" t="shared" si="0" ref="P7:P38">IF(G7=O7,1,0)</f>
        <v>0</v>
      </c>
      <c r="Q7" s="51">
        <f aca="true" t="shared" si="1" ref="Q7:Q38">IF(H7=O7,1,0)</f>
        <v>1</v>
      </c>
      <c r="R7" s="50">
        <f aca="true" t="shared" si="2" ref="R7:R38">IF(I7=O7,1,0)</f>
        <v>0</v>
      </c>
      <c r="S7" s="50">
        <f aca="true" t="shared" si="3" ref="S7:S38">IF(J7=O7,1,0)</f>
        <v>0</v>
      </c>
      <c r="T7" s="50">
        <f aca="true" t="shared" si="4" ref="T7:T38">IF(K7=O7,1,0)</f>
        <v>0</v>
      </c>
      <c r="U7" s="50">
        <f aca="true" t="shared" si="5" ref="U7:U38">IF(L7=O7,1,0)</f>
        <v>0</v>
      </c>
      <c r="V7" s="50">
        <f aca="true" t="shared" si="6" ref="V7:V38">IF(M7=O7,1,0)</f>
        <v>0</v>
      </c>
      <c r="W7" s="50">
        <f>IF(N7=O7,1,0)</f>
        <v>0</v>
      </c>
    </row>
    <row r="8" spans="1:23" ht="25.5">
      <c r="A8" s="1">
        <v>2</v>
      </c>
      <c r="B8" s="8" t="s">
        <v>5</v>
      </c>
      <c r="C8" s="1" t="s">
        <v>6</v>
      </c>
      <c r="D8" s="2">
        <v>9860.8</v>
      </c>
      <c r="E8" s="2">
        <f aca="true" t="shared" si="7" ref="E8:E71">+D8*0.25</f>
        <v>2465.2</v>
      </c>
      <c r="F8" s="45">
        <f aca="true" t="shared" si="8" ref="F8:F71">+D8+E8</f>
        <v>12326</v>
      </c>
      <c r="G8" s="41">
        <v>12326</v>
      </c>
      <c r="H8" s="2">
        <v>6162.5</v>
      </c>
      <c r="I8" s="2">
        <v>6250</v>
      </c>
      <c r="J8" s="2">
        <v>11663</v>
      </c>
      <c r="K8" s="2">
        <v>10957.5</v>
      </c>
      <c r="L8" s="2">
        <v>12141</v>
      </c>
      <c r="M8" s="2">
        <v>10970</v>
      </c>
      <c r="N8" s="2">
        <v>9375</v>
      </c>
      <c r="O8" s="42">
        <f aca="true" t="shared" si="9" ref="O8:O71">MIN(G8:N8)</f>
        <v>6162.5</v>
      </c>
      <c r="P8" s="50">
        <f t="shared" si="0"/>
        <v>0</v>
      </c>
      <c r="Q8" s="51">
        <f t="shared" si="1"/>
        <v>1</v>
      </c>
      <c r="R8" s="50">
        <f t="shared" si="2"/>
        <v>0</v>
      </c>
      <c r="S8" s="50">
        <f t="shared" si="3"/>
        <v>0</v>
      </c>
      <c r="T8" s="50">
        <f t="shared" si="4"/>
        <v>0</v>
      </c>
      <c r="U8" s="50">
        <f t="shared" si="5"/>
        <v>0</v>
      </c>
      <c r="V8" s="50">
        <f t="shared" si="6"/>
        <v>0</v>
      </c>
      <c r="W8" s="50">
        <f aca="true" t="shared" si="10" ref="W8:W71">IF(N8=O8,1,0)</f>
        <v>0</v>
      </c>
    </row>
    <row r="9" spans="1:23" ht="12.75">
      <c r="A9" s="1">
        <v>3</v>
      </c>
      <c r="B9" s="8" t="s">
        <v>7</v>
      </c>
      <c r="C9" s="1" t="s">
        <v>6</v>
      </c>
      <c r="D9" s="2">
        <v>5567.29</v>
      </c>
      <c r="E9" s="2">
        <f t="shared" si="7"/>
        <v>1391.8225</v>
      </c>
      <c r="F9" s="45">
        <f t="shared" si="8"/>
        <v>6959.1125</v>
      </c>
      <c r="G9" s="41">
        <v>6959.1125</v>
      </c>
      <c r="H9" s="2">
        <v>3480</v>
      </c>
      <c r="I9" s="2">
        <v>4500</v>
      </c>
      <c r="J9" s="2">
        <v>6585</v>
      </c>
      <c r="K9" s="2">
        <v>6186.25</v>
      </c>
      <c r="L9" s="2">
        <v>6855</v>
      </c>
      <c r="M9" s="2">
        <v>6193.75</v>
      </c>
      <c r="N9" s="2">
        <v>5625</v>
      </c>
      <c r="O9" s="42">
        <f t="shared" si="9"/>
        <v>3480</v>
      </c>
      <c r="P9" s="50">
        <f t="shared" si="0"/>
        <v>0</v>
      </c>
      <c r="Q9" s="51">
        <f t="shared" si="1"/>
        <v>1</v>
      </c>
      <c r="R9" s="50">
        <f t="shared" si="2"/>
        <v>0</v>
      </c>
      <c r="S9" s="50">
        <f t="shared" si="3"/>
        <v>0</v>
      </c>
      <c r="T9" s="50">
        <f t="shared" si="4"/>
        <v>0</v>
      </c>
      <c r="U9" s="50">
        <f t="shared" si="5"/>
        <v>0</v>
      </c>
      <c r="V9" s="50">
        <f t="shared" si="6"/>
        <v>0</v>
      </c>
      <c r="W9" s="50">
        <f t="shared" si="10"/>
        <v>0</v>
      </c>
    </row>
    <row r="10" spans="1:23" ht="12.75">
      <c r="A10" s="1">
        <v>4</v>
      </c>
      <c r="B10" s="8" t="s">
        <v>8</v>
      </c>
      <c r="C10" s="1" t="s">
        <v>6</v>
      </c>
      <c r="D10" s="2">
        <v>7801.895</v>
      </c>
      <c r="E10" s="2">
        <f t="shared" si="7"/>
        <v>1950.47375</v>
      </c>
      <c r="F10" s="45">
        <f t="shared" si="8"/>
        <v>9752.368750000001</v>
      </c>
      <c r="G10" s="41">
        <v>9752.368750000001</v>
      </c>
      <c r="H10" s="34">
        <v>9125</v>
      </c>
      <c r="I10" s="34">
        <v>3750</v>
      </c>
      <c r="J10" s="34">
        <v>9228</v>
      </c>
      <c r="K10" s="34">
        <v>8670</v>
      </c>
      <c r="L10" s="34">
        <v>9606</v>
      </c>
      <c r="M10" s="34">
        <v>8680</v>
      </c>
      <c r="N10" s="34">
        <v>7875</v>
      </c>
      <c r="O10" s="42">
        <f t="shared" si="9"/>
        <v>3750</v>
      </c>
      <c r="P10" s="50">
        <f t="shared" si="0"/>
        <v>0</v>
      </c>
      <c r="Q10" s="50">
        <f t="shared" si="1"/>
        <v>0</v>
      </c>
      <c r="R10" s="51">
        <f t="shared" si="2"/>
        <v>1</v>
      </c>
      <c r="S10" s="50">
        <f t="shared" si="3"/>
        <v>0</v>
      </c>
      <c r="T10" s="50">
        <f t="shared" si="4"/>
        <v>0</v>
      </c>
      <c r="U10" s="50">
        <f t="shared" si="5"/>
        <v>0</v>
      </c>
      <c r="V10" s="50">
        <f t="shared" si="6"/>
        <v>0</v>
      </c>
      <c r="W10" s="50">
        <f t="shared" si="10"/>
        <v>0</v>
      </c>
    </row>
    <row r="11" spans="1:23" ht="25.5">
      <c r="A11" s="1">
        <v>5</v>
      </c>
      <c r="B11" s="10" t="s">
        <v>9</v>
      </c>
      <c r="C11" s="1" t="s">
        <v>4</v>
      </c>
      <c r="D11" s="2">
        <v>4675.489999999999</v>
      </c>
      <c r="E11" s="2">
        <f t="shared" si="7"/>
        <v>1168.8724999999997</v>
      </c>
      <c r="F11" s="45">
        <f t="shared" si="8"/>
        <v>5844.362499999998</v>
      </c>
      <c r="G11" s="41">
        <v>5844.362499999998</v>
      </c>
      <c r="H11" s="2">
        <v>4750</v>
      </c>
      <c r="I11" s="2">
        <v>4000</v>
      </c>
      <c r="J11" s="2">
        <v>5530</v>
      </c>
      <c r="K11" s="2">
        <v>5196.25</v>
      </c>
      <c r="L11" s="2">
        <v>5756</v>
      </c>
      <c r="M11" s="2">
        <v>5201.25</v>
      </c>
      <c r="N11" s="2">
        <v>4375</v>
      </c>
      <c r="O11" s="42">
        <f t="shared" si="9"/>
        <v>4000</v>
      </c>
      <c r="P11" s="50">
        <f t="shared" si="0"/>
        <v>0</v>
      </c>
      <c r="Q11" s="50">
        <f t="shared" si="1"/>
        <v>0</v>
      </c>
      <c r="R11" s="51">
        <f t="shared" si="2"/>
        <v>1</v>
      </c>
      <c r="S11" s="50">
        <f t="shared" si="3"/>
        <v>0</v>
      </c>
      <c r="T11" s="50">
        <f t="shared" si="4"/>
        <v>0</v>
      </c>
      <c r="U11" s="50">
        <f t="shared" si="5"/>
        <v>0</v>
      </c>
      <c r="V11" s="50">
        <f t="shared" si="6"/>
        <v>0</v>
      </c>
      <c r="W11" s="50">
        <f t="shared" si="10"/>
        <v>0</v>
      </c>
    </row>
    <row r="12" spans="1:23" ht="25.5">
      <c r="A12" s="1">
        <v>6</v>
      </c>
      <c r="B12" s="8" t="s">
        <v>10</v>
      </c>
      <c r="C12" s="1" t="s">
        <v>6</v>
      </c>
      <c r="D12" s="2">
        <v>10822.810000000001</v>
      </c>
      <c r="E12" s="2">
        <f t="shared" si="7"/>
        <v>2705.7025000000003</v>
      </c>
      <c r="F12" s="45">
        <f t="shared" si="8"/>
        <v>13528.5125</v>
      </c>
      <c r="G12" s="41">
        <v>13528.5125</v>
      </c>
      <c r="H12" s="2">
        <v>6763.75</v>
      </c>
      <c r="I12" s="2">
        <v>6250</v>
      </c>
      <c r="J12" s="2">
        <v>12801</v>
      </c>
      <c r="K12" s="2">
        <v>12026.25</v>
      </c>
      <c r="L12" s="2">
        <v>13325</v>
      </c>
      <c r="M12" s="2">
        <v>12040</v>
      </c>
      <c r="N12" s="2">
        <v>10625</v>
      </c>
      <c r="O12" s="42">
        <f t="shared" si="9"/>
        <v>6250</v>
      </c>
      <c r="P12" s="50">
        <f t="shared" si="0"/>
        <v>0</v>
      </c>
      <c r="Q12" s="50">
        <f t="shared" si="1"/>
        <v>0</v>
      </c>
      <c r="R12" s="51">
        <f t="shared" si="2"/>
        <v>1</v>
      </c>
      <c r="S12" s="50">
        <f t="shared" si="3"/>
        <v>0</v>
      </c>
      <c r="T12" s="50">
        <f t="shared" si="4"/>
        <v>0</v>
      </c>
      <c r="U12" s="50">
        <f t="shared" si="5"/>
        <v>0</v>
      </c>
      <c r="V12" s="50">
        <f t="shared" si="6"/>
        <v>0</v>
      </c>
      <c r="W12" s="50">
        <f t="shared" si="10"/>
        <v>0</v>
      </c>
    </row>
    <row r="13" spans="1:23" ht="38.25">
      <c r="A13" s="1">
        <v>7</v>
      </c>
      <c r="B13" s="8" t="s">
        <v>11</v>
      </c>
      <c r="C13" s="1" t="s">
        <v>4</v>
      </c>
      <c r="D13" s="2">
        <v>10942.810000000001</v>
      </c>
      <c r="E13" s="2">
        <f t="shared" si="7"/>
        <v>2735.7025000000003</v>
      </c>
      <c r="F13" s="45">
        <f t="shared" si="8"/>
        <v>13678.5125</v>
      </c>
      <c r="G13" s="41">
        <v>13678.5125</v>
      </c>
      <c r="H13" s="2">
        <v>6838.75</v>
      </c>
      <c r="I13" s="2">
        <v>7500</v>
      </c>
      <c r="J13" s="2">
        <v>12943</v>
      </c>
      <c r="K13" s="2">
        <v>12160</v>
      </c>
      <c r="L13" s="2">
        <v>13474</v>
      </c>
      <c r="M13" s="2">
        <v>12173.75</v>
      </c>
      <c r="N13" s="2">
        <v>11250</v>
      </c>
      <c r="O13" s="42">
        <f t="shared" si="9"/>
        <v>6838.75</v>
      </c>
      <c r="P13" s="50">
        <f t="shared" si="0"/>
        <v>0</v>
      </c>
      <c r="Q13" s="51">
        <f t="shared" si="1"/>
        <v>1</v>
      </c>
      <c r="R13" s="50">
        <f t="shared" si="2"/>
        <v>0</v>
      </c>
      <c r="S13" s="50">
        <f t="shared" si="3"/>
        <v>0</v>
      </c>
      <c r="T13" s="50">
        <f t="shared" si="4"/>
        <v>0</v>
      </c>
      <c r="U13" s="50">
        <f t="shared" si="5"/>
        <v>0</v>
      </c>
      <c r="V13" s="50">
        <f t="shared" si="6"/>
        <v>0</v>
      </c>
      <c r="W13" s="50">
        <f t="shared" si="10"/>
        <v>0</v>
      </c>
    </row>
    <row r="14" spans="1:23" ht="25.5">
      <c r="A14" s="1">
        <v>8</v>
      </c>
      <c r="B14" s="8" t="s">
        <v>12</v>
      </c>
      <c r="C14" s="1" t="s">
        <v>15</v>
      </c>
      <c r="D14" s="2">
        <v>14996.4</v>
      </c>
      <c r="E14" s="2">
        <f t="shared" si="7"/>
        <v>3749.1</v>
      </c>
      <c r="F14" s="45">
        <f t="shared" si="8"/>
        <v>18745.5</v>
      </c>
      <c r="G14" s="41">
        <v>18745.5</v>
      </c>
      <c r="H14" s="2">
        <v>9372.5</v>
      </c>
      <c r="I14" s="2">
        <v>10000</v>
      </c>
      <c r="J14" s="2">
        <v>17738</v>
      </c>
      <c r="K14" s="2">
        <v>16665</v>
      </c>
      <c r="L14" s="2">
        <v>18464</v>
      </c>
      <c r="M14" s="2">
        <v>16683.75</v>
      </c>
      <c r="N14" s="2">
        <v>15000</v>
      </c>
      <c r="O14" s="42">
        <f t="shared" si="9"/>
        <v>9372.5</v>
      </c>
      <c r="P14" s="50">
        <f t="shared" si="0"/>
        <v>0</v>
      </c>
      <c r="Q14" s="51">
        <f t="shared" si="1"/>
        <v>1</v>
      </c>
      <c r="R14" s="50">
        <f t="shared" si="2"/>
        <v>0</v>
      </c>
      <c r="S14" s="50">
        <f t="shared" si="3"/>
        <v>0</v>
      </c>
      <c r="T14" s="50">
        <f t="shared" si="4"/>
        <v>0</v>
      </c>
      <c r="U14" s="50">
        <f t="shared" si="5"/>
        <v>0</v>
      </c>
      <c r="V14" s="50">
        <f t="shared" si="6"/>
        <v>0</v>
      </c>
      <c r="W14" s="50">
        <f t="shared" si="10"/>
        <v>0</v>
      </c>
    </row>
    <row r="15" spans="1:23" ht="25.5">
      <c r="A15" s="1">
        <v>9</v>
      </c>
      <c r="B15" s="8" t="s">
        <v>13</v>
      </c>
      <c r="C15" s="1" t="s">
        <v>6</v>
      </c>
      <c r="D15" s="2">
        <v>10855.064999999999</v>
      </c>
      <c r="E15" s="2">
        <f t="shared" si="7"/>
        <v>2713.7662499999997</v>
      </c>
      <c r="F15" s="45">
        <f t="shared" si="8"/>
        <v>13568.83125</v>
      </c>
      <c r="G15" s="41">
        <v>13568.83125</v>
      </c>
      <c r="H15" s="2">
        <v>6785</v>
      </c>
      <c r="I15" s="2">
        <v>6250</v>
      </c>
      <c r="J15" s="2">
        <v>12839</v>
      </c>
      <c r="K15" s="2">
        <v>12062.5</v>
      </c>
      <c r="L15" s="2">
        <v>13365</v>
      </c>
      <c r="M15" s="2">
        <v>12076.25</v>
      </c>
      <c r="N15" s="2">
        <v>11250</v>
      </c>
      <c r="O15" s="42">
        <f t="shared" si="9"/>
        <v>6250</v>
      </c>
      <c r="P15" s="50">
        <f t="shared" si="0"/>
        <v>0</v>
      </c>
      <c r="Q15" s="50">
        <f t="shared" si="1"/>
        <v>0</v>
      </c>
      <c r="R15" s="51">
        <f t="shared" si="2"/>
        <v>1</v>
      </c>
      <c r="S15" s="50">
        <f t="shared" si="3"/>
        <v>0</v>
      </c>
      <c r="T15" s="50">
        <f t="shared" si="4"/>
        <v>0</v>
      </c>
      <c r="U15" s="50">
        <f t="shared" si="5"/>
        <v>0</v>
      </c>
      <c r="V15" s="50">
        <f t="shared" si="6"/>
        <v>0</v>
      </c>
      <c r="W15" s="50">
        <f t="shared" si="10"/>
        <v>0</v>
      </c>
    </row>
    <row r="16" spans="1:23" ht="25.5">
      <c r="A16" s="1">
        <v>10</v>
      </c>
      <c r="B16" s="11" t="s">
        <v>14</v>
      </c>
      <c r="C16" s="22" t="s">
        <v>15</v>
      </c>
      <c r="D16" s="23">
        <v>15916.2</v>
      </c>
      <c r="E16" s="2">
        <f t="shared" si="7"/>
        <v>3979.05</v>
      </c>
      <c r="F16" s="45">
        <f t="shared" si="8"/>
        <v>19895.25</v>
      </c>
      <c r="G16" s="41">
        <v>19895.25</v>
      </c>
      <c r="H16" s="23">
        <v>9947.5</v>
      </c>
      <c r="I16" s="23">
        <v>10000</v>
      </c>
      <c r="J16" s="23">
        <v>18825</v>
      </c>
      <c r="K16" s="23">
        <v>17687.5</v>
      </c>
      <c r="L16" s="23">
        <v>19596</v>
      </c>
      <c r="M16" s="23">
        <v>17706.25</v>
      </c>
      <c r="N16" s="23">
        <v>15000</v>
      </c>
      <c r="O16" s="42">
        <f t="shared" si="9"/>
        <v>9947.5</v>
      </c>
      <c r="P16" s="50">
        <f t="shared" si="0"/>
        <v>0</v>
      </c>
      <c r="Q16" s="51">
        <f t="shared" si="1"/>
        <v>1</v>
      </c>
      <c r="R16" s="50">
        <f t="shared" si="2"/>
        <v>0</v>
      </c>
      <c r="S16" s="50">
        <f t="shared" si="3"/>
        <v>0</v>
      </c>
      <c r="T16" s="50">
        <f t="shared" si="4"/>
        <v>0</v>
      </c>
      <c r="U16" s="50">
        <f t="shared" si="5"/>
        <v>0</v>
      </c>
      <c r="V16" s="50">
        <f t="shared" si="6"/>
        <v>0</v>
      </c>
      <c r="W16" s="50">
        <f t="shared" si="10"/>
        <v>0</v>
      </c>
    </row>
    <row r="17" spans="1:23" ht="12.75">
      <c r="A17" s="1">
        <v>11</v>
      </c>
      <c r="B17" s="8" t="s">
        <v>16</v>
      </c>
      <c r="C17" s="1" t="s">
        <v>4</v>
      </c>
      <c r="D17" s="2">
        <v>2643.2400000000002</v>
      </c>
      <c r="E17" s="2">
        <f t="shared" si="7"/>
        <v>660.8100000000001</v>
      </c>
      <c r="F17" s="45">
        <f t="shared" si="8"/>
        <v>3304.05</v>
      </c>
      <c r="G17" s="41">
        <v>3304.05</v>
      </c>
      <c r="H17" s="2">
        <v>1652.5</v>
      </c>
      <c r="I17" s="2">
        <v>2250</v>
      </c>
      <c r="J17" s="2">
        <v>3126</v>
      </c>
      <c r="K17" s="2">
        <v>2937.5</v>
      </c>
      <c r="L17" s="2">
        <v>3255</v>
      </c>
      <c r="M17" s="2">
        <v>2940</v>
      </c>
      <c r="N17" s="2">
        <v>2750</v>
      </c>
      <c r="O17" s="42">
        <f t="shared" si="9"/>
        <v>1652.5</v>
      </c>
      <c r="P17" s="50">
        <f t="shared" si="0"/>
        <v>0</v>
      </c>
      <c r="Q17" s="51">
        <f t="shared" si="1"/>
        <v>1</v>
      </c>
      <c r="R17" s="50">
        <f t="shared" si="2"/>
        <v>0</v>
      </c>
      <c r="S17" s="50">
        <f t="shared" si="3"/>
        <v>0</v>
      </c>
      <c r="T17" s="50">
        <f t="shared" si="4"/>
        <v>0</v>
      </c>
      <c r="U17" s="50">
        <f t="shared" si="5"/>
        <v>0</v>
      </c>
      <c r="V17" s="50">
        <f t="shared" si="6"/>
        <v>0</v>
      </c>
      <c r="W17" s="50">
        <f t="shared" si="10"/>
        <v>0</v>
      </c>
    </row>
    <row r="18" spans="1:23" ht="25.5">
      <c r="A18" s="1">
        <v>12</v>
      </c>
      <c r="B18" s="8" t="s">
        <v>17</v>
      </c>
      <c r="C18" s="1" t="s">
        <v>6</v>
      </c>
      <c r="D18" s="2">
        <v>4958.625</v>
      </c>
      <c r="E18" s="2">
        <f t="shared" si="7"/>
        <v>1239.65625</v>
      </c>
      <c r="F18" s="45">
        <f t="shared" si="8"/>
        <v>6198.28125</v>
      </c>
      <c r="G18" s="41">
        <v>6198.28125</v>
      </c>
      <c r="H18" s="2">
        <v>3098.75</v>
      </c>
      <c r="I18" s="2">
        <v>3125</v>
      </c>
      <c r="J18" s="2">
        <v>5865</v>
      </c>
      <c r="K18" s="2">
        <v>5510</v>
      </c>
      <c r="L18" s="2">
        <v>6105</v>
      </c>
      <c r="M18" s="2">
        <v>5516.25</v>
      </c>
      <c r="N18" s="2">
        <v>5000</v>
      </c>
      <c r="O18" s="42">
        <f t="shared" si="9"/>
        <v>3098.75</v>
      </c>
      <c r="P18" s="50">
        <f t="shared" si="0"/>
        <v>0</v>
      </c>
      <c r="Q18" s="51">
        <f t="shared" si="1"/>
        <v>1</v>
      </c>
      <c r="R18" s="50">
        <f t="shared" si="2"/>
        <v>0</v>
      </c>
      <c r="S18" s="50">
        <f t="shared" si="3"/>
        <v>0</v>
      </c>
      <c r="T18" s="50">
        <f t="shared" si="4"/>
        <v>0</v>
      </c>
      <c r="U18" s="50">
        <f t="shared" si="5"/>
        <v>0</v>
      </c>
      <c r="V18" s="50">
        <f t="shared" si="6"/>
        <v>0</v>
      </c>
      <c r="W18" s="50">
        <f t="shared" si="10"/>
        <v>0</v>
      </c>
    </row>
    <row r="19" spans="1:23" ht="25.5">
      <c r="A19" s="1">
        <v>13</v>
      </c>
      <c r="B19" s="8" t="s">
        <v>18</v>
      </c>
      <c r="C19" s="1" t="s">
        <v>6</v>
      </c>
      <c r="D19" s="2">
        <v>4958.625</v>
      </c>
      <c r="E19" s="2">
        <f t="shared" si="7"/>
        <v>1239.65625</v>
      </c>
      <c r="F19" s="45">
        <f t="shared" si="8"/>
        <v>6198.28125</v>
      </c>
      <c r="G19" s="41">
        <v>6198.28125</v>
      </c>
      <c r="H19" s="2">
        <v>3098.75</v>
      </c>
      <c r="I19" s="2">
        <v>2500</v>
      </c>
      <c r="J19" s="2">
        <v>5865</v>
      </c>
      <c r="K19" s="2">
        <v>5510</v>
      </c>
      <c r="L19" s="2">
        <v>6105</v>
      </c>
      <c r="M19" s="2">
        <v>5516.25</v>
      </c>
      <c r="N19" s="2">
        <v>5000</v>
      </c>
      <c r="O19" s="42">
        <f t="shared" si="9"/>
        <v>2500</v>
      </c>
      <c r="P19" s="50">
        <f t="shared" si="0"/>
        <v>0</v>
      </c>
      <c r="Q19" s="50">
        <f t="shared" si="1"/>
        <v>0</v>
      </c>
      <c r="R19" s="51">
        <f t="shared" si="2"/>
        <v>1</v>
      </c>
      <c r="S19" s="50">
        <f t="shared" si="3"/>
        <v>0</v>
      </c>
      <c r="T19" s="50">
        <f t="shared" si="4"/>
        <v>0</v>
      </c>
      <c r="U19" s="50">
        <f t="shared" si="5"/>
        <v>0</v>
      </c>
      <c r="V19" s="50">
        <f t="shared" si="6"/>
        <v>0</v>
      </c>
      <c r="W19" s="50">
        <f t="shared" si="10"/>
        <v>0</v>
      </c>
    </row>
    <row r="20" spans="1:23" ht="12.75">
      <c r="A20" s="1">
        <v>14</v>
      </c>
      <c r="B20" s="8" t="s">
        <v>19</v>
      </c>
      <c r="C20" s="1" t="s">
        <v>4</v>
      </c>
      <c r="D20" s="2">
        <v>12300.638666666666</v>
      </c>
      <c r="E20" s="2">
        <f t="shared" si="7"/>
        <v>3075.1596666666665</v>
      </c>
      <c r="F20" s="45">
        <f t="shared" si="8"/>
        <v>15375.798333333332</v>
      </c>
      <c r="G20" s="41">
        <v>13838.2185</v>
      </c>
      <c r="H20" s="2">
        <v>7687.5</v>
      </c>
      <c r="I20" s="2">
        <v>11375</v>
      </c>
      <c r="J20" s="2">
        <v>14549</v>
      </c>
      <c r="K20" s="2">
        <v>13668.75</v>
      </c>
      <c r="L20" s="2">
        <v>15145</v>
      </c>
      <c r="M20" s="2">
        <v>13685</v>
      </c>
      <c r="N20" s="2">
        <v>14643.617460317459</v>
      </c>
      <c r="O20" s="42">
        <f t="shared" si="9"/>
        <v>7687.5</v>
      </c>
      <c r="P20" s="50">
        <f t="shared" si="0"/>
        <v>0</v>
      </c>
      <c r="Q20" s="51">
        <f t="shared" si="1"/>
        <v>1</v>
      </c>
      <c r="R20" s="50">
        <f t="shared" si="2"/>
        <v>0</v>
      </c>
      <c r="S20" s="50">
        <f t="shared" si="3"/>
        <v>0</v>
      </c>
      <c r="T20" s="50">
        <f t="shared" si="4"/>
        <v>0</v>
      </c>
      <c r="U20" s="50">
        <f t="shared" si="5"/>
        <v>0</v>
      </c>
      <c r="V20" s="50">
        <f t="shared" si="6"/>
        <v>0</v>
      </c>
      <c r="W20" s="50">
        <f t="shared" si="10"/>
        <v>0</v>
      </c>
    </row>
    <row r="21" spans="1:23" ht="25.5">
      <c r="A21" s="1">
        <v>15</v>
      </c>
      <c r="B21" s="8" t="s">
        <v>21</v>
      </c>
      <c r="C21" s="1" t="s">
        <v>4</v>
      </c>
      <c r="D21" s="2">
        <v>11084.82</v>
      </c>
      <c r="E21" s="2">
        <f t="shared" si="7"/>
        <v>2771.205</v>
      </c>
      <c r="F21" s="45">
        <f t="shared" si="8"/>
        <v>13856.025</v>
      </c>
      <c r="G21" s="41">
        <v>12470.4225</v>
      </c>
      <c r="H21" s="2">
        <v>6927.5</v>
      </c>
      <c r="I21" s="2">
        <v>7500</v>
      </c>
      <c r="J21" s="2">
        <v>13110</v>
      </c>
      <c r="K21" s="2">
        <v>12317.5</v>
      </c>
      <c r="L21" s="2">
        <v>13649</v>
      </c>
      <c r="M21" s="2">
        <v>12331.25</v>
      </c>
      <c r="N21" s="2">
        <v>13196.214285714284</v>
      </c>
      <c r="O21" s="42">
        <f t="shared" si="9"/>
        <v>6927.5</v>
      </c>
      <c r="P21" s="50">
        <f t="shared" si="0"/>
        <v>0</v>
      </c>
      <c r="Q21" s="51">
        <f t="shared" si="1"/>
        <v>1</v>
      </c>
      <c r="R21" s="50">
        <f t="shared" si="2"/>
        <v>0</v>
      </c>
      <c r="S21" s="50">
        <f t="shared" si="3"/>
        <v>0</v>
      </c>
      <c r="T21" s="50">
        <f t="shared" si="4"/>
        <v>0</v>
      </c>
      <c r="U21" s="50">
        <f t="shared" si="5"/>
        <v>0</v>
      </c>
      <c r="V21" s="50">
        <f t="shared" si="6"/>
        <v>0</v>
      </c>
      <c r="W21" s="50">
        <f t="shared" si="10"/>
        <v>0</v>
      </c>
    </row>
    <row r="22" spans="1:23" ht="25.5">
      <c r="A22" s="1">
        <v>16</v>
      </c>
      <c r="B22" s="8" t="s">
        <v>22</v>
      </c>
      <c r="C22" s="1" t="s">
        <v>4</v>
      </c>
      <c r="D22" s="2">
        <v>8070.82</v>
      </c>
      <c r="E22" s="2">
        <f t="shared" si="7"/>
        <v>2017.705</v>
      </c>
      <c r="F22" s="45">
        <f t="shared" si="8"/>
        <v>10088.525</v>
      </c>
      <c r="G22" s="41">
        <v>9079.6725</v>
      </c>
      <c r="H22" s="2">
        <v>5043.75</v>
      </c>
      <c r="I22" s="2">
        <v>7500</v>
      </c>
      <c r="J22" s="2">
        <v>9546</v>
      </c>
      <c r="K22" s="2">
        <v>8968.75</v>
      </c>
      <c r="L22" s="2">
        <v>9937</v>
      </c>
      <c r="M22" s="2">
        <v>8978.75</v>
      </c>
      <c r="N22" s="2">
        <v>9608.119047619046</v>
      </c>
      <c r="O22" s="42">
        <f t="shared" si="9"/>
        <v>5043.75</v>
      </c>
      <c r="P22" s="50">
        <f t="shared" si="0"/>
        <v>0</v>
      </c>
      <c r="Q22" s="51">
        <f t="shared" si="1"/>
        <v>1</v>
      </c>
      <c r="R22" s="50">
        <f t="shared" si="2"/>
        <v>0</v>
      </c>
      <c r="S22" s="50">
        <f t="shared" si="3"/>
        <v>0</v>
      </c>
      <c r="T22" s="50">
        <f t="shared" si="4"/>
        <v>0</v>
      </c>
      <c r="U22" s="50">
        <f t="shared" si="5"/>
        <v>0</v>
      </c>
      <c r="V22" s="50">
        <f t="shared" si="6"/>
        <v>0</v>
      </c>
      <c r="W22" s="50">
        <f t="shared" si="10"/>
        <v>0</v>
      </c>
    </row>
    <row r="23" spans="1:23" ht="12.75">
      <c r="A23" s="1">
        <v>17</v>
      </c>
      <c r="B23" s="8" t="s">
        <v>23</v>
      </c>
      <c r="C23" s="1" t="s">
        <v>4</v>
      </c>
      <c r="D23" s="2">
        <v>23700.38533333333</v>
      </c>
      <c r="E23" s="2">
        <f t="shared" si="7"/>
        <v>5925.096333333333</v>
      </c>
      <c r="F23" s="45">
        <f t="shared" si="8"/>
        <v>29625.481666666667</v>
      </c>
      <c r="G23" s="41">
        <v>26662.5</v>
      </c>
      <c r="H23" s="2">
        <v>14812.5</v>
      </c>
      <c r="I23" s="2">
        <v>22500</v>
      </c>
      <c r="J23" s="2">
        <v>28031</v>
      </c>
      <c r="K23" s="2">
        <v>26337.5</v>
      </c>
      <c r="L23" s="2">
        <v>29181</v>
      </c>
      <c r="M23" s="2">
        <v>26366.25</v>
      </c>
      <c r="N23" s="2">
        <v>28214.74444444444</v>
      </c>
      <c r="O23" s="42">
        <f t="shared" si="9"/>
        <v>14812.5</v>
      </c>
      <c r="P23" s="50">
        <f t="shared" si="0"/>
        <v>0</v>
      </c>
      <c r="Q23" s="51">
        <f t="shared" si="1"/>
        <v>1</v>
      </c>
      <c r="R23" s="50">
        <f t="shared" si="2"/>
        <v>0</v>
      </c>
      <c r="S23" s="50">
        <f t="shared" si="3"/>
        <v>0</v>
      </c>
      <c r="T23" s="50">
        <f t="shared" si="4"/>
        <v>0</v>
      </c>
      <c r="U23" s="50">
        <f t="shared" si="5"/>
        <v>0</v>
      </c>
      <c r="V23" s="50">
        <f t="shared" si="6"/>
        <v>0</v>
      </c>
      <c r="W23" s="50">
        <f t="shared" si="10"/>
        <v>0</v>
      </c>
    </row>
    <row r="24" spans="1:23" ht="12.75">
      <c r="A24" s="1">
        <v>18</v>
      </c>
      <c r="B24" s="8" t="s">
        <v>24</v>
      </c>
      <c r="C24" s="1" t="s">
        <v>4</v>
      </c>
      <c r="D24" s="2">
        <v>13747.351999999999</v>
      </c>
      <c r="E24" s="2">
        <f t="shared" si="7"/>
        <v>3436.8379999999997</v>
      </c>
      <c r="F24" s="45">
        <f t="shared" si="8"/>
        <v>17184.19</v>
      </c>
      <c r="G24" s="41">
        <v>15466.25</v>
      </c>
      <c r="H24" s="2">
        <v>8592.5</v>
      </c>
      <c r="I24" s="2">
        <v>12500</v>
      </c>
      <c r="J24" s="2">
        <v>16260</v>
      </c>
      <c r="K24" s="2">
        <v>15276.25</v>
      </c>
      <c r="L24" s="2">
        <v>16926</v>
      </c>
      <c r="M24" s="2">
        <v>15293.75</v>
      </c>
      <c r="N24" s="2">
        <v>16365.895238095236</v>
      </c>
      <c r="O24" s="42">
        <f t="shared" si="9"/>
        <v>8592.5</v>
      </c>
      <c r="P24" s="50">
        <f t="shared" si="0"/>
        <v>0</v>
      </c>
      <c r="Q24" s="51">
        <f t="shared" si="1"/>
        <v>1</v>
      </c>
      <c r="R24" s="50">
        <f t="shared" si="2"/>
        <v>0</v>
      </c>
      <c r="S24" s="50">
        <f t="shared" si="3"/>
        <v>0</v>
      </c>
      <c r="T24" s="50">
        <f t="shared" si="4"/>
        <v>0</v>
      </c>
      <c r="U24" s="50">
        <f t="shared" si="5"/>
        <v>0</v>
      </c>
      <c r="V24" s="50">
        <f t="shared" si="6"/>
        <v>0</v>
      </c>
      <c r="W24" s="50">
        <f t="shared" si="10"/>
        <v>0</v>
      </c>
    </row>
    <row r="25" spans="1:23" ht="12.75">
      <c r="A25" s="1">
        <v>19</v>
      </c>
      <c r="B25" s="8" t="s">
        <v>25</v>
      </c>
      <c r="C25" s="1" t="s">
        <v>26</v>
      </c>
      <c r="D25" s="2">
        <v>5354.712</v>
      </c>
      <c r="E25" s="2">
        <f t="shared" si="7"/>
        <v>1338.678</v>
      </c>
      <c r="F25" s="45">
        <f t="shared" si="8"/>
        <v>6693.39</v>
      </c>
      <c r="G25" s="41">
        <v>6023.75</v>
      </c>
      <c r="H25" s="2">
        <v>3346.25</v>
      </c>
      <c r="I25" s="2">
        <v>5000</v>
      </c>
      <c r="J25" s="2">
        <v>6334</v>
      </c>
      <c r="K25" s="2">
        <v>5950</v>
      </c>
      <c r="L25" s="2">
        <v>6593</v>
      </c>
      <c r="M25" s="2">
        <v>5957.5</v>
      </c>
      <c r="N25" s="2">
        <v>6374.657142857142</v>
      </c>
      <c r="O25" s="42">
        <f t="shared" si="9"/>
        <v>3346.25</v>
      </c>
      <c r="P25" s="50">
        <f t="shared" si="0"/>
        <v>0</v>
      </c>
      <c r="Q25" s="51">
        <f t="shared" si="1"/>
        <v>1</v>
      </c>
      <c r="R25" s="50">
        <f t="shared" si="2"/>
        <v>0</v>
      </c>
      <c r="S25" s="50">
        <f t="shared" si="3"/>
        <v>0</v>
      </c>
      <c r="T25" s="50">
        <f t="shared" si="4"/>
        <v>0</v>
      </c>
      <c r="U25" s="50">
        <f t="shared" si="5"/>
        <v>0</v>
      </c>
      <c r="V25" s="50">
        <f t="shared" si="6"/>
        <v>0</v>
      </c>
      <c r="W25" s="50">
        <f t="shared" si="10"/>
        <v>0</v>
      </c>
    </row>
    <row r="26" spans="1:23" ht="12.75">
      <c r="A26" s="1">
        <v>20</v>
      </c>
      <c r="B26" s="8" t="s">
        <v>27</v>
      </c>
      <c r="C26" s="1" t="s">
        <v>26</v>
      </c>
      <c r="D26" s="2">
        <v>13676.622</v>
      </c>
      <c r="E26" s="2">
        <f t="shared" si="7"/>
        <v>3419.1555</v>
      </c>
      <c r="F26" s="45">
        <f t="shared" si="8"/>
        <v>17095.7775</v>
      </c>
      <c r="G26" s="41">
        <v>15386.25</v>
      </c>
      <c r="H26" s="2">
        <v>8547.5</v>
      </c>
      <c r="I26" s="2">
        <v>12625</v>
      </c>
      <c r="J26" s="2">
        <v>16176</v>
      </c>
      <c r="K26" s="2">
        <v>15198.75</v>
      </c>
      <c r="L26" s="2">
        <v>16839</v>
      </c>
      <c r="M26" s="2">
        <v>15215</v>
      </c>
      <c r="N26" s="2">
        <v>16281.692857142854</v>
      </c>
      <c r="O26" s="42">
        <f t="shared" si="9"/>
        <v>8547.5</v>
      </c>
      <c r="P26" s="50">
        <f t="shared" si="0"/>
        <v>0</v>
      </c>
      <c r="Q26" s="51">
        <f t="shared" si="1"/>
        <v>1</v>
      </c>
      <c r="R26" s="50">
        <f t="shared" si="2"/>
        <v>0</v>
      </c>
      <c r="S26" s="50">
        <f t="shared" si="3"/>
        <v>0</v>
      </c>
      <c r="T26" s="50">
        <f t="shared" si="4"/>
        <v>0</v>
      </c>
      <c r="U26" s="50">
        <f t="shared" si="5"/>
        <v>0</v>
      </c>
      <c r="V26" s="50">
        <f t="shared" si="6"/>
        <v>0</v>
      </c>
      <c r="W26" s="50">
        <f t="shared" si="10"/>
        <v>0</v>
      </c>
    </row>
    <row r="27" spans="1:23" ht="12.75">
      <c r="A27" s="1">
        <v>21</v>
      </c>
      <c r="B27" s="8" t="s">
        <v>28</v>
      </c>
      <c r="C27" s="1" t="s">
        <v>26</v>
      </c>
      <c r="D27" s="2">
        <v>6934.712</v>
      </c>
      <c r="E27" s="2">
        <f t="shared" si="7"/>
        <v>1733.678</v>
      </c>
      <c r="F27" s="45">
        <f t="shared" si="8"/>
        <v>8668.390000000001</v>
      </c>
      <c r="G27" s="41">
        <v>7801.25</v>
      </c>
      <c r="H27" s="2">
        <v>4333.75</v>
      </c>
      <c r="I27" s="2">
        <v>6250</v>
      </c>
      <c r="J27" s="2">
        <v>8203</v>
      </c>
      <c r="K27" s="2">
        <v>7706.25</v>
      </c>
      <c r="L27" s="2">
        <v>8539</v>
      </c>
      <c r="M27" s="2">
        <v>7715</v>
      </c>
      <c r="N27" s="2">
        <v>8255.609523809524</v>
      </c>
      <c r="O27" s="42">
        <f t="shared" si="9"/>
        <v>4333.75</v>
      </c>
      <c r="P27" s="50">
        <f t="shared" si="0"/>
        <v>0</v>
      </c>
      <c r="Q27" s="51">
        <f t="shared" si="1"/>
        <v>1</v>
      </c>
      <c r="R27" s="50">
        <f t="shared" si="2"/>
        <v>0</v>
      </c>
      <c r="S27" s="50">
        <f t="shared" si="3"/>
        <v>0</v>
      </c>
      <c r="T27" s="50">
        <f t="shared" si="4"/>
        <v>0</v>
      </c>
      <c r="U27" s="50">
        <f t="shared" si="5"/>
        <v>0</v>
      </c>
      <c r="V27" s="50">
        <f t="shared" si="6"/>
        <v>0</v>
      </c>
      <c r="W27" s="50">
        <f t="shared" si="10"/>
        <v>0</v>
      </c>
    </row>
    <row r="28" spans="1:23" ht="12.75">
      <c r="A28" s="1">
        <v>22</v>
      </c>
      <c r="B28" s="8" t="s">
        <v>29</v>
      </c>
      <c r="C28" s="1" t="s">
        <v>26</v>
      </c>
      <c r="D28" s="2">
        <v>56182.183999999994</v>
      </c>
      <c r="E28" s="2">
        <f t="shared" si="7"/>
        <v>14045.545999999998</v>
      </c>
      <c r="F28" s="45">
        <f t="shared" si="8"/>
        <v>70227.73</v>
      </c>
      <c r="G28" s="41">
        <v>63205</v>
      </c>
      <c r="H28" s="2">
        <v>35113.75</v>
      </c>
      <c r="I28" s="2">
        <v>42750</v>
      </c>
      <c r="J28" s="2">
        <v>66450</v>
      </c>
      <c r="K28" s="2">
        <v>62432.5</v>
      </c>
      <c r="L28" s="2">
        <v>69174</v>
      </c>
      <c r="M28" s="2">
        <v>62502.5</v>
      </c>
      <c r="N28" s="2">
        <v>66883.55238095237</v>
      </c>
      <c r="O28" s="42">
        <f t="shared" si="9"/>
        <v>35113.75</v>
      </c>
      <c r="P28" s="50">
        <f t="shared" si="0"/>
        <v>0</v>
      </c>
      <c r="Q28" s="51">
        <f t="shared" si="1"/>
        <v>1</v>
      </c>
      <c r="R28" s="50">
        <f t="shared" si="2"/>
        <v>0</v>
      </c>
      <c r="S28" s="50">
        <f t="shared" si="3"/>
        <v>0</v>
      </c>
      <c r="T28" s="50">
        <f t="shared" si="4"/>
        <v>0</v>
      </c>
      <c r="U28" s="50">
        <f t="shared" si="5"/>
        <v>0</v>
      </c>
      <c r="V28" s="50">
        <f t="shared" si="6"/>
        <v>0</v>
      </c>
      <c r="W28" s="50">
        <f t="shared" si="10"/>
        <v>0</v>
      </c>
    </row>
    <row r="29" spans="1:23" ht="12.75">
      <c r="A29" s="1">
        <v>23</v>
      </c>
      <c r="B29" s="8" t="s">
        <v>30</v>
      </c>
      <c r="C29" s="1" t="s">
        <v>26</v>
      </c>
      <c r="D29" s="2">
        <v>63103.183999999994</v>
      </c>
      <c r="E29" s="2">
        <f t="shared" si="7"/>
        <v>15775.795999999998</v>
      </c>
      <c r="F29" s="45">
        <f t="shared" si="8"/>
        <v>78878.98</v>
      </c>
      <c r="G29" s="41">
        <v>70991.25</v>
      </c>
      <c r="H29" s="2">
        <v>39440</v>
      </c>
      <c r="I29" s="2">
        <v>45000</v>
      </c>
      <c r="J29" s="2">
        <v>74635</v>
      </c>
      <c r="K29" s="2">
        <v>70123.75</v>
      </c>
      <c r="L29" s="2">
        <v>77696</v>
      </c>
      <c r="M29" s="2">
        <v>70202.5</v>
      </c>
      <c r="N29" s="2">
        <v>75122.83809523808</v>
      </c>
      <c r="O29" s="42">
        <f t="shared" si="9"/>
        <v>39440</v>
      </c>
      <c r="P29" s="50">
        <f t="shared" si="0"/>
        <v>0</v>
      </c>
      <c r="Q29" s="51">
        <f t="shared" si="1"/>
        <v>1</v>
      </c>
      <c r="R29" s="50">
        <f t="shared" si="2"/>
        <v>0</v>
      </c>
      <c r="S29" s="50">
        <f t="shared" si="3"/>
        <v>0</v>
      </c>
      <c r="T29" s="50">
        <f t="shared" si="4"/>
        <v>0</v>
      </c>
      <c r="U29" s="50">
        <f t="shared" si="5"/>
        <v>0</v>
      </c>
      <c r="V29" s="50">
        <f t="shared" si="6"/>
        <v>0</v>
      </c>
      <c r="W29" s="50">
        <f t="shared" si="10"/>
        <v>0</v>
      </c>
    </row>
    <row r="30" spans="1:23" ht="12.75">
      <c r="A30" s="1">
        <v>24</v>
      </c>
      <c r="B30" s="8" t="s">
        <v>31</v>
      </c>
      <c r="C30" s="1" t="s">
        <v>26</v>
      </c>
      <c r="D30" s="2">
        <v>65646.24399999999</v>
      </c>
      <c r="E30" s="2">
        <f t="shared" si="7"/>
        <v>16411.560999999998</v>
      </c>
      <c r="F30" s="45">
        <f t="shared" si="8"/>
        <v>82057.805</v>
      </c>
      <c r="G30" s="41">
        <v>73852.5</v>
      </c>
      <c r="H30" s="2">
        <v>41028.75</v>
      </c>
      <c r="I30" s="2">
        <v>55625</v>
      </c>
      <c r="J30" s="2">
        <v>77643</v>
      </c>
      <c r="K30" s="2">
        <v>72950</v>
      </c>
      <c r="L30" s="2">
        <v>80827</v>
      </c>
      <c r="M30" s="2">
        <v>73031.25</v>
      </c>
      <c r="N30" s="2">
        <v>78150.29047619046</v>
      </c>
      <c r="O30" s="42">
        <f t="shared" si="9"/>
        <v>41028.75</v>
      </c>
      <c r="P30" s="50">
        <f t="shared" si="0"/>
        <v>0</v>
      </c>
      <c r="Q30" s="51">
        <f t="shared" si="1"/>
        <v>1</v>
      </c>
      <c r="R30" s="50">
        <f t="shared" si="2"/>
        <v>0</v>
      </c>
      <c r="S30" s="50">
        <f t="shared" si="3"/>
        <v>0</v>
      </c>
      <c r="T30" s="50">
        <f t="shared" si="4"/>
        <v>0</v>
      </c>
      <c r="U30" s="50">
        <f t="shared" si="5"/>
        <v>0</v>
      </c>
      <c r="V30" s="50">
        <f t="shared" si="6"/>
        <v>0</v>
      </c>
      <c r="W30" s="50">
        <f t="shared" si="10"/>
        <v>0</v>
      </c>
    </row>
    <row r="31" spans="1:23" ht="25.5">
      <c r="A31" s="1">
        <v>25</v>
      </c>
      <c r="B31" s="8" t="s">
        <v>32</v>
      </c>
      <c r="C31" s="1" t="s">
        <v>4</v>
      </c>
      <c r="D31" s="2">
        <v>4446.72</v>
      </c>
      <c r="E31" s="2">
        <f t="shared" si="7"/>
        <v>1111.68</v>
      </c>
      <c r="F31" s="45">
        <f t="shared" si="8"/>
        <v>5558.400000000001</v>
      </c>
      <c r="G31" s="41">
        <v>5002.5</v>
      </c>
      <c r="H31" s="2">
        <v>2778.75</v>
      </c>
      <c r="I31" s="2">
        <v>3750</v>
      </c>
      <c r="J31" s="2">
        <v>5259</v>
      </c>
      <c r="K31" s="2">
        <v>4941.25</v>
      </c>
      <c r="L31" s="2">
        <v>5475</v>
      </c>
      <c r="M31" s="2">
        <v>4947.5</v>
      </c>
      <c r="N31" s="2">
        <v>5293.714285714286</v>
      </c>
      <c r="O31" s="42">
        <f t="shared" si="9"/>
        <v>2778.75</v>
      </c>
      <c r="P31" s="50">
        <f t="shared" si="0"/>
        <v>0</v>
      </c>
      <c r="Q31" s="51">
        <f t="shared" si="1"/>
        <v>1</v>
      </c>
      <c r="R31" s="50">
        <f t="shared" si="2"/>
        <v>0</v>
      </c>
      <c r="S31" s="50">
        <f t="shared" si="3"/>
        <v>0</v>
      </c>
      <c r="T31" s="50">
        <f t="shared" si="4"/>
        <v>0</v>
      </c>
      <c r="U31" s="50">
        <f t="shared" si="5"/>
        <v>0</v>
      </c>
      <c r="V31" s="50">
        <f t="shared" si="6"/>
        <v>0</v>
      </c>
      <c r="W31" s="50">
        <f t="shared" si="10"/>
        <v>0</v>
      </c>
    </row>
    <row r="32" spans="1:23" ht="25.5">
      <c r="A32" s="1">
        <v>26</v>
      </c>
      <c r="B32" s="8" t="s">
        <v>33</v>
      </c>
      <c r="C32" s="1" t="s">
        <v>4</v>
      </c>
      <c r="D32" s="2">
        <v>5946.72</v>
      </c>
      <c r="E32" s="2">
        <f t="shared" si="7"/>
        <v>1486.68</v>
      </c>
      <c r="F32" s="45">
        <f t="shared" si="8"/>
        <v>7433.400000000001</v>
      </c>
      <c r="G32" s="41">
        <v>6690</v>
      </c>
      <c r="H32" s="2">
        <v>3716.25</v>
      </c>
      <c r="I32" s="2">
        <v>5000</v>
      </c>
      <c r="J32" s="2">
        <v>7034</v>
      </c>
      <c r="K32" s="2">
        <v>6608.75</v>
      </c>
      <c r="L32" s="2">
        <v>7322</v>
      </c>
      <c r="M32" s="2">
        <v>6616.25</v>
      </c>
      <c r="N32" s="2">
        <v>7079.428571428572</v>
      </c>
      <c r="O32" s="42">
        <f t="shared" si="9"/>
        <v>3716.25</v>
      </c>
      <c r="P32" s="50">
        <f t="shared" si="0"/>
        <v>0</v>
      </c>
      <c r="Q32" s="51">
        <f t="shared" si="1"/>
        <v>1</v>
      </c>
      <c r="R32" s="50">
        <f t="shared" si="2"/>
        <v>0</v>
      </c>
      <c r="S32" s="50">
        <f t="shared" si="3"/>
        <v>0</v>
      </c>
      <c r="T32" s="50">
        <f t="shared" si="4"/>
        <v>0</v>
      </c>
      <c r="U32" s="50">
        <f t="shared" si="5"/>
        <v>0</v>
      </c>
      <c r="V32" s="50">
        <f t="shared" si="6"/>
        <v>0</v>
      </c>
      <c r="W32" s="50">
        <f t="shared" si="10"/>
        <v>0</v>
      </c>
    </row>
    <row r="33" spans="1:23" ht="25.5">
      <c r="A33" s="1">
        <v>27</v>
      </c>
      <c r="B33" s="11" t="s">
        <v>34</v>
      </c>
      <c r="C33" s="3" t="s">
        <v>4</v>
      </c>
      <c r="D33" s="2">
        <v>7499.58</v>
      </c>
      <c r="E33" s="2">
        <f t="shared" si="7"/>
        <v>1874.895</v>
      </c>
      <c r="F33" s="45">
        <f t="shared" si="8"/>
        <v>9374.475</v>
      </c>
      <c r="G33" s="41">
        <v>8437.5</v>
      </c>
      <c r="H33" s="2">
        <v>4687.5</v>
      </c>
      <c r="I33" s="2">
        <v>6250</v>
      </c>
      <c r="J33" s="2">
        <v>8870</v>
      </c>
      <c r="K33" s="2">
        <v>8333.75</v>
      </c>
      <c r="L33" s="2">
        <v>9234</v>
      </c>
      <c r="M33" s="2">
        <v>8343.75</v>
      </c>
      <c r="N33" s="2">
        <v>8928.071428571428</v>
      </c>
      <c r="O33" s="42">
        <f t="shared" si="9"/>
        <v>4687.5</v>
      </c>
      <c r="P33" s="50">
        <f t="shared" si="0"/>
        <v>0</v>
      </c>
      <c r="Q33" s="51">
        <f t="shared" si="1"/>
        <v>1</v>
      </c>
      <c r="R33" s="50">
        <f t="shared" si="2"/>
        <v>0</v>
      </c>
      <c r="S33" s="50">
        <f t="shared" si="3"/>
        <v>0</v>
      </c>
      <c r="T33" s="50">
        <f t="shared" si="4"/>
        <v>0</v>
      </c>
      <c r="U33" s="50">
        <f t="shared" si="5"/>
        <v>0</v>
      </c>
      <c r="V33" s="50">
        <f t="shared" si="6"/>
        <v>0</v>
      </c>
      <c r="W33" s="50">
        <f t="shared" si="10"/>
        <v>0</v>
      </c>
    </row>
    <row r="34" spans="1:23" ht="25.5">
      <c r="A34" s="1">
        <v>28</v>
      </c>
      <c r="B34" s="11" t="s">
        <v>35</v>
      </c>
      <c r="C34" s="3" t="s">
        <v>4</v>
      </c>
      <c r="D34" s="2">
        <v>6216.22</v>
      </c>
      <c r="E34" s="2">
        <f t="shared" si="7"/>
        <v>1554.055</v>
      </c>
      <c r="F34" s="45">
        <f t="shared" si="8"/>
        <v>7770.275000000001</v>
      </c>
      <c r="G34" s="41">
        <v>6995</v>
      </c>
      <c r="H34" s="2">
        <v>3885</v>
      </c>
      <c r="I34" s="2">
        <v>5000</v>
      </c>
      <c r="J34" s="2">
        <v>7353</v>
      </c>
      <c r="K34" s="2">
        <v>6907.5</v>
      </c>
      <c r="L34" s="2">
        <v>7654</v>
      </c>
      <c r="M34" s="2">
        <v>6915</v>
      </c>
      <c r="N34" s="2">
        <v>7400.261904761905</v>
      </c>
      <c r="O34" s="42">
        <f t="shared" si="9"/>
        <v>3885</v>
      </c>
      <c r="P34" s="50">
        <f t="shared" si="0"/>
        <v>0</v>
      </c>
      <c r="Q34" s="51">
        <f t="shared" si="1"/>
        <v>1</v>
      </c>
      <c r="R34" s="50">
        <f t="shared" si="2"/>
        <v>0</v>
      </c>
      <c r="S34" s="50">
        <f t="shared" si="3"/>
        <v>0</v>
      </c>
      <c r="T34" s="50">
        <f t="shared" si="4"/>
        <v>0</v>
      </c>
      <c r="U34" s="50">
        <f t="shared" si="5"/>
        <v>0</v>
      </c>
      <c r="V34" s="50">
        <f t="shared" si="6"/>
        <v>0</v>
      </c>
      <c r="W34" s="50">
        <f t="shared" si="10"/>
        <v>0</v>
      </c>
    </row>
    <row r="35" spans="1:23" ht="12.75">
      <c r="A35" s="1">
        <v>29</v>
      </c>
      <c r="B35" s="8" t="s">
        <v>36</v>
      </c>
      <c r="C35" s="1" t="s">
        <v>26</v>
      </c>
      <c r="D35" s="2">
        <v>51564.04</v>
      </c>
      <c r="E35" s="2">
        <f t="shared" si="7"/>
        <v>12891.01</v>
      </c>
      <c r="F35" s="45">
        <f t="shared" si="8"/>
        <v>64455.05</v>
      </c>
      <c r="G35" s="41">
        <v>58010</v>
      </c>
      <c r="H35" s="34">
        <v>63125</v>
      </c>
      <c r="I35" s="34">
        <v>42500</v>
      </c>
      <c r="J35" s="34">
        <v>60988</v>
      </c>
      <c r="K35" s="34">
        <v>57300</v>
      </c>
      <c r="L35" s="34">
        <v>63489</v>
      </c>
      <c r="M35" s="34">
        <v>57365</v>
      </c>
      <c r="N35" s="34">
        <v>61385.7619047619</v>
      </c>
      <c r="O35" s="42">
        <f t="shared" si="9"/>
        <v>42500</v>
      </c>
      <c r="P35" s="50">
        <f t="shared" si="0"/>
        <v>0</v>
      </c>
      <c r="Q35" s="50">
        <f t="shared" si="1"/>
        <v>0</v>
      </c>
      <c r="R35" s="51">
        <f t="shared" si="2"/>
        <v>1</v>
      </c>
      <c r="S35" s="50">
        <f t="shared" si="3"/>
        <v>0</v>
      </c>
      <c r="T35" s="50">
        <f t="shared" si="4"/>
        <v>0</v>
      </c>
      <c r="U35" s="50">
        <f t="shared" si="5"/>
        <v>0</v>
      </c>
      <c r="V35" s="50">
        <f t="shared" si="6"/>
        <v>0</v>
      </c>
      <c r="W35" s="50">
        <f t="shared" si="10"/>
        <v>0</v>
      </c>
    </row>
    <row r="36" spans="1:23" ht="12.75">
      <c r="A36" s="1">
        <v>30</v>
      </c>
      <c r="B36" s="8" t="s">
        <v>37</v>
      </c>
      <c r="C36" s="1" t="s">
        <v>26</v>
      </c>
      <c r="D36" s="2">
        <v>71664.04000000001</v>
      </c>
      <c r="E36" s="2">
        <f t="shared" si="7"/>
        <v>17916.010000000002</v>
      </c>
      <c r="F36" s="45">
        <f t="shared" si="8"/>
        <v>89580.05000000002</v>
      </c>
      <c r="G36" s="41">
        <v>81247.5</v>
      </c>
      <c r="H36" s="34">
        <v>87500</v>
      </c>
      <c r="I36" s="34">
        <v>61250</v>
      </c>
      <c r="J36" s="34">
        <v>84761</v>
      </c>
      <c r="K36" s="34">
        <v>79636.25</v>
      </c>
      <c r="L36" s="34">
        <v>88236</v>
      </c>
      <c r="M36" s="34">
        <v>79726.25</v>
      </c>
      <c r="N36" s="34">
        <v>85314.33333333334</v>
      </c>
      <c r="O36" s="42">
        <f t="shared" si="9"/>
        <v>61250</v>
      </c>
      <c r="P36" s="50">
        <f t="shared" si="0"/>
        <v>0</v>
      </c>
      <c r="Q36" s="50">
        <f t="shared" si="1"/>
        <v>0</v>
      </c>
      <c r="R36" s="51">
        <f t="shared" si="2"/>
        <v>1</v>
      </c>
      <c r="S36" s="50">
        <f t="shared" si="3"/>
        <v>0</v>
      </c>
      <c r="T36" s="50">
        <f t="shared" si="4"/>
        <v>0</v>
      </c>
      <c r="U36" s="50">
        <f t="shared" si="5"/>
        <v>0</v>
      </c>
      <c r="V36" s="50">
        <f t="shared" si="6"/>
        <v>0</v>
      </c>
      <c r="W36" s="50">
        <f t="shared" si="10"/>
        <v>0</v>
      </c>
    </row>
    <row r="37" spans="1:23" ht="12.75">
      <c r="A37" s="1">
        <v>31</v>
      </c>
      <c r="B37" s="8" t="s">
        <v>38</v>
      </c>
      <c r="C37" s="1" t="s">
        <v>26</v>
      </c>
      <c r="D37" s="2">
        <v>85832.04000000001</v>
      </c>
      <c r="E37" s="2">
        <f t="shared" si="7"/>
        <v>21458.010000000002</v>
      </c>
      <c r="F37" s="45">
        <f t="shared" si="8"/>
        <v>107290.05000000002</v>
      </c>
      <c r="G37" s="41">
        <v>96561.25</v>
      </c>
      <c r="H37" s="34">
        <v>102500</v>
      </c>
      <c r="I37" s="34">
        <v>70000</v>
      </c>
      <c r="J37" s="34">
        <v>101518</v>
      </c>
      <c r="K37" s="34">
        <v>95381.25</v>
      </c>
      <c r="L37" s="34">
        <v>105681</v>
      </c>
      <c r="M37" s="34">
        <v>95488.75</v>
      </c>
      <c r="N37" s="34">
        <v>102181</v>
      </c>
      <c r="O37" s="42">
        <f t="shared" si="9"/>
        <v>70000</v>
      </c>
      <c r="P37" s="50">
        <f t="shared" si="0"/>
        <v>0</v>
      </c>
      <c r="Q37" s="50">
        <f t="shared" si="1"/>
        <v>0</v>
      </c>
      <c r="R37" s="51">
        <f t="shared" si="2"/>
        <v>1</v>
      </c>
      <c r="S37" s="50">
        <f t="shared" si="3"/>
        <v>0</v>
      </c>
      <c r="T37" s="50">
        <f t="shared" si="4"/>
        <v>0</v>
      </c>
      <c r="U37" s="50">
        <f t="shared" si="5"/>
        <v>0</v>
      </c>
      <c r="V37" s="50">
        <f t="shared" si="6"/>
        <v>0</v>
      </c>
      <c r="W37" s="50">
        <f t="shared" si="10"/>
        <v>0</v>
      </c>
    </row>
    <row r="38" spans="1:23" ht="12.75">
      <c r="A38" s="1">
        <v>32</v>
      </c>
      <c r="B38" s="8" t="s">
        <v>39</v>
      </c>
      <c r="C38" s="1" t="s">
        <v>26</v>
      </c>
      <c r="D38" s="2">
        <v>110164.04000000001</v>
      </c>
      <c r="E38" s="2">
        <f t="shared" si="7"/>
        <v>27541.010000000002</v>
      </c>
      <c r="F38" s="45">
        <f t="shared" si="8"/>
        <v>137705.05000000002</v>
      </c>
      <c r="G38" s="41">
        <v>123935</v>
      </c>
      <c r="H38" s="34">
        <v>68852.5</v>
      </c>
      <c r="I38" s="34">
        <v>92500</v>
      </c>
      <c r="J38" s="34">
        <v>130296</v>
      </c>
      <c r="K38" s="34">
        <v>122420</v>
      </c>
      <c r="L38" s="34">
        <v>135640</v>
      </c>
      <c r="M38" s="34">
        <v>122557.5</v>
      </c>
      <c r="N38" s="34">
        <v>131147.66666666666</v>
      </c>
      <c r="O38" s="42">
        <f t="shared" si="9"/>
        <v>68852.5</v>
      </c>
      <c r="P38" s="50">
        <f t="shared" si="0"/>
        <v>0</v>
      </c>
      <c r="Q38" s="51">
        <f t="shared" si="1"/>
        <v>1</v>
      </c>
      <c r="R38" s="50">
        <f t="shared" si="2"/>
        <v>0</v>
      </c>
      <c r="S38" s="50">
        <f t="shared" si="3"/>
        <v>0</v>
      </c>
      <c r="T38" s="50">
        <f t="shared" si="4"/>
        <v>0</v>
      </c>
      <c r="U38" s="50">
        <f t="shared" si="5"/>
        <v>0</v>
      </c>
      <c r="V38" s="50">
        <f t="shared" si="6"/>
        <v>0</v>
      </c>
      <c r="W38" s="50">
        <f t="shared" si="10"/>
        <v>0</v>
      </c>
    </row>
    <row r="39" spans="1:23" ht="12.75">
      <c r="A39" s="1">
        <v>33</v>
      </c>
      <c r="B39" s="8" t="s">
        <v>40</v>
      </c>
      <c r="C39" s="1" t="s">
        <v>26</v>
      </c>
      <c r="D39" s="2">
        <v>182664.03999999998</v>
      </c>
      <c r="E39" s="2">
        <f t="shared" si="7"/>
        <v>45666.009999999995</v>
      </c>
      <c r="F39" s="45">
        <f t="shared" si="8"/>
        <v>228330.05</v>
      </c>
      <c r="G39" s="41">
        <v>205500</v>
      </c>
      <c r="H39" s="34">
        <v>193750</v>
      </c>
      <c r="I39" s="34">
        <v>137500</v>
      </c>
      <c r="J39" s="34">
        <v>216046</v>
      </c>
      <c r="K39" s="34">
        <v>202985</v>
      </c>
      <c r="L39" s="34">
        <v>224905</v>
      </c>
      <c r="M39" s="34">
        <v>203213.75</v>
      </c>
      <c r="N39" s="34">
        <v>217457.19047619044</v>
      </c>
      <c r="O39" s="42">
        <f t="shared" si="9"/>
        <v>137500</v>
      </c>
      <c r="P39" s="50">
        <f aca="true" t="shared" si="11" ref="P39:P70">IF(G39=O39,1,0)</f>
        <v>0</v>
      </c>
      <c r="Q39" s="50">
        <f aca="true" t="shared" si="12" ref="Q39:Q70">IF(H39=O39,1,0)</f>
        <v>0</v>
      </c>
      <c r="R39" s="51">
        <f aca="true" t="shared" si="13" ref="R39:R70">IF(I39=O39,1,0)</f>
        <v>1</v>
      </c>
      <c r="S39" s="50">
        <f aca="true" t="shared" si="14" ref="S39:S70">IF(J39=O39,1,0)</f>
        <v>0</v>
      </c>
      <c r="T39" s="50">
        <f aca="true" t="shared" si="15" ref="T39:T70">IF(K39=O39,1,0)</f>
        <v>0</v>
      </c>
      <c r="U39" s="50">
        <f aca="true" t="shared" si="16" ref="U39:U70">IF(L39=O39,1,0)</f>
        <v>0</v>
      </c>
      <c r="V39" s="50">
        <f aca="true" t="shared" si="17" ref="V39:V70">IF(M39=O39,1,0)</f>
        <v>0</v>
      </c>
      <c r="W39" s="50">
        <f t="shared" si="10"/>
        <v>0</v>
      </c>
    </row>
    <row r="40" spans="1:23" ht="12.75">
      <c r="A40" s="1">
        <v>34</v>
      </c>
      <c r="B40" s="8" t="s">
        <v>41</v>
      </c>
      <c r="C40" s="1" t="s">
        <v>26</v>
      </c>
      <c r="D40" s="2">
        <v>37139.552</v>
      </c>
      <c r="E40" s="2">
        <f t="shared" si="7"/>
        <v>9284.888</v>
      </c>
      <c r="F40" s="45">
        <f t="shared" si="8"/>
        <v>46424.44</v>
      </c>
      <c r="G40" s="41">
        <v>46424.44</v>
      </c>
      <c r="H40" s="34">
        <v>23212.5</v>
      </c>
      <c r="I40" s="34">
        <v>31250</v>
      </c>
      <c r="J40" s="34">
        <v>43926</v>
      </c>
      <c r="K40" s="34">
        <v>41271.25</v>
      </c>
      <c r="L40" s="34">
        <v>45728</v>
      </c>
      <c r="M40" s="34">
        <v>41317.5</v>
      </c>
      <c r="N40" s="34">
        <v>44213.752380952385</v>
      </c>
      <c r="O40" s="42">
        <f t="shared" si="9"/>
        <v>23212.5</v>
      </c>
      <c r="P40" s="50">
        <f t="shared" si="11"/>
        <v>0</v>
      </c>
      <c r="Q40" s="51">
        <f t="shared" si="12"/>
        <v>1</v>
      </c>
      <c r="R40" s="50">
        <f t="shared" si="13"/>
        <v>0</v>
      </c>
      <c r="S40" s="50">
        <f t="shared" si="14"/>
        <v>0</v>
      </c>
      <c r="T40" s="50">
        <f t="shared" si="15"/>
        <v>0</v>
      </c>
      <c r="U40" s="50">
        <f t="shared" si="16"/>
        <v>0</v>
      </c>
      <c r="V40" s="50">
        <f t="shared" si="17"/>
        <v>0</v>
      </c>
      <c r="W40" s="50">
        <f t="shared" si="10"/>
        <v>0</v>
      </c>
    </row>
    <row r="41" spans="1:23" ht="25.5">
      <c r="A41" s="1">
        <v>35</v>
      </c>
      <c r="B41" s="8" t="s">
        <v>42</v>
      </c>
      <c r="C41" s="1" t="s">
        <v>4</v>
      </c>
      <c r="D41" s="2">
        <v>46423.6</v>
      </c>
      <c r="E41" s="2">
        <f t="shared" si="7"/>
        <v>11605.9</v>
      </c>
      <c r="F41" s="45">
        <f t="shared" si="8"/>
        <v>58029.5</v>
      </c>
      <c r="G41" s="41">
        <v>58029.5</v>
      </c>
      <c r="H41" s="34">
        <v>29015</v>
      </c>
      <c r="I41" s="34">
        <v>37500</v>
      </c>
      <c r="J41" s="34">
        <v>54908</v>
      </c>
      <c r="K41" s="34">
        <v>51588.75</v>
      </c>
      <c r="L41" s="34">
        <v>57159</v>
      </c>
      <c r="M41" s="34">
        <v>51646.25</v>
      </c>
      <c r="N41" s="34">
        <v>55266.190476190466</v>
      </c>
      <c r="O41" s="42">
        <f t="shared" si="9"/>
        <v>29015</v>
      </c>
      <c r="P41" s="50">
        <f t="shared" si="11"/>
        <v>0</v>
      </c>
      <c r="Q41" s="51">
        <f t="shared" si="12"/>
        <v>1</v>
      </c>
      <c r="R41" s="50">
        <f t="shared" si="13"/>
        <v>0</v>
      </c>
      <c r="S41" s="50">
        <f t="shared" si="14"/>
        <v>0</v>
      </c>
      <c r="T41" s="50">
        <f t="shared" si="15"/>
        <v>0</v>
      </c>
      <c r="U41" s="50">
        <f t="shared" si="16"/>
        <v>0</v>
      </c>
      <c r="V41" s="50">
        <f t="shared" si="17"/>
        <v>0</v>
      </c>
      <c r="W41" s="50">
        <f t="shared" si="10"/>
        <v>0</v>
      </c>
    </row>
    <row r="42" spans="1:23" ht="25.5">
      <c r="A42" s="1">
        <v>36</v>
      </c>
      <c r="B42" s="7" t="s">
        <v>43</v>
      </c>
      <c r="C42" s="3" t="s">
        <v>4</v>
      </c>
      <c r="D42" s="23">
        <v>9255.49104</v>
      </c>
      <c r="E42" s="2">
        <f t="shared" si="7"/>
        <v>2313.87276</v>
      </c>
      <c r="F42" s="45">
        <f t="shared" si="8"/>
        <v>11569.363800000001</v>
      </c>
      <c r="G42" s="41">
        <v>10412.5</v>
      </c>
      <c r="H42" s="35">
        <v>5785</v>
      </c>
      <c r="I42" s="35">
        <v>7500</v>
      </c>
      <c r="J42" s="35">
        <v>10948</v>
      </c>
      <c r="K42" s="35">
        <v>10285</v>
      </c>
      <c r="L42" s="35">
        <v>11396</v>
      </c>
      <c r="M42" s="35">
        <v>10296.25</v>
      </c>
      <c r="N42" s="35">
        <v>11018.441714285713</v>
      </c>
      <c r="O42" s="42">
        <f t="shared" si="9"/>
        <v>5785</v>
      </c>
      <c r="P42" s="50">
        <f t="shared" si="11"/>
        <v>0</v>
      </c>
      <c r="Q42" s="51">
        <f t="shared" si="12"/>
        <v>1</v>
      </c>
      <c r="R42" s="50">
        <f t="shared" si="13"/>
        <v>0</v>
      </c>
      <c r="S42" s="50">
        <f t="shared" si="14"/>
        <v>0</v>
      </c>
      <c r="T42" s="50">
        <f t="shared" si="15"/>
        <v>0</v>
      </c>
      <c r="U42" s="50">
        <f t="shared" si="16"/>
        <v>0</v>
      </c>
      <c r="V42" s="50">
        <f t="shared" si="17"/>
        <v>0</v>
      </c>
      <c r="W42" s="50">
        <f t="shared" si="10"/>
        <v>0</v>
      </c>
    </row>
    <row r="43" spans="1:23" ht="25.5">
      <c r="A43" s="1">
        <v>37</v>
      </c>
      <c r="B43" s="8" t="s">
        <v>44</v>
      </c>
      <c r="C43" s="1" t="s">
        <v>6</v>
      </c>
      <c r="D43" s="2">
        <v>32526.920000000002</v>
      </c>
      <c r="E43" s="2">
        <f t="shared" si="7"/>
        <v>8131.7300000000005</v>
      </c>
      <c r="F43" s="45">
        <f t="shared" si="8"/>
        <v>40658.65</v>
      </c>
      <c r="G43" s="41">
        <v>40658.65</v>
      </c>
      <c r="H43" s="34">
        <v>20328.75</v>
      </c>
      <c r="I43" s="34">
        <v>30000</v>
      </c>
      <c r="J43" s="34">
        <v>38471</v>
      </c>
      <c r="K43" s="34">
        <v>36145</v>
      </c>
      <c r="L43" s="34">
        <v>40049</v>
      </c>
      <c r="M43" s="34">
        <v>36186.25</v>
      </c>
      <c r="N43" s="34">
        <v>38722.52380952381</v>
      </c>
      <c r="O43" s="42">
        <f t="shared" si="9"/>
        <v>20328.75</v>
      </c>
      <c r="P43" s="50">
        <f t="shared" si="11"/>
        <v>0</v>
      </c>
      <c r="Q43" s="51">
        <f t="shared" si="12"/>
        <v>1</v>
      </c>
      <c r="R43" s="50">
        <f t="shared" si="13"/>
        <v>0</v>
      </c>
      <c r="S43" s="50">
        <f t="shared" si="14"/>
        <v>0</v>
      </c>
      <c r="T43" s="50">
        <f t="shared" si="15"/>
        <v>0</v>
      </c>
      <c r="U43" s="50">
        <f t="shared" si="16"/>
        <v>0</v>
      </c>
      <c r="V43" s="50">
        <f t="shared" si="17"/>
        <v>0</v>
      </c>
      <c r="W43" s="50">
        <f t="shared" si="10"/>
        <v>0</v>
      </c>
    </row>
    <row r="44" spans="1:23" ht="25.5">
      <c r="A44" s="1">
        <v>38</v>
      </c>
      <c r="B44" s="8" t="s">
        <v>45</v>
      </c>
      <c r="C44" s="1" t="s">
        <v>6</v>
      </c>
      <c r="D44" s="2">
        <v>18959.960000000003</v>
      </c>
      <c r="E44" s="2">
        <f t="shared" si="7"/>
        <v>4739.990000000001</v>
      </c>
      <c r="F44" s="45">
        <f t="shared" si="8"/>
        <v>23699.950000000004</v>
      </c>
      <c r="G44" s="41">
        <v>23699.950000000004</v>
      </c>
      <c r="H44" s="34">
        <v>22250</v>
      </c>
      <c r="I44" s="34">
        <v>17500</v>
      </c>
      <c r="J44" s="34">
        <v>22425</v>
      </c>
      <c r="K44" s="34">
        <v>21068.75</v>
      </c>
      <c r="L44" s="34">
        <v>23345</v>
      </c>
      <c r="M44" s="34">
        <v>21092.5</v>
      </c>
      <c r="N44" s="34">
        <v>22571.380952380954</v>
      </c>
      <c r="O44" s="42">
        <f t="shared" si="9"/>
        <v>17500</v>
      </c>
      <c r="P44" s="50">
        <f t="shared" si="11"/>
        <v>0</v>
      </c>
      <c r="Q44" s="50">
        <f t="shared" si="12"/>
        <v>0</v>
      </c>
      <c r="R44" s="51">
        <f t="shared" si="13"/>
        <v>1</v>
      </c>
      <c r="S44" s="50">
        <f t="shared" si="14"/>
        <v>0</v>
      </c>
      <c r="T44" s="50">
        <f t="shared" si="15"/>
        <v>0</v>
      </c>
      <c r="U44" s="50">
        <f t="shared" si="16"/>
        <v>0</v>
      </c>
      <c r="V44" s="50">
        <f t="shared" si="17"/>
        <v>0</v>
      </c>
      <c r="W44" s="50">
        <f t="shared" si="10"/>
        <v>0</v>
      </c>
    </row>
    <row r="45" spans="1:23" ht="38.25">
      <c r="A45" s="1">
        <v>39</v>
      </c>
      <c r="B45" s="8" t="s">
        <v>46</v>
      </c>
      <c r="C45" s="1" t="s">
        <v>6</v>
      </c>
      <c r="D45" s="2">
        <v>19928.920000000002</v>
      </c>
      <c r="E45" s="2">
        <f t="shared" si="7"/>
        <v>4982.2300000000005</v>
      </c>
      <c r="F45" s="45">
        <f t="shared" si="8"/>
        <v>24911.15</v>
      </c>
      <c r="G45" s="41">
        <v>24911.15</v>
      </c>
      <c r="H45" s="34">
        <v>12455</v>
      </c>
      <c r="I45" s="34">
        <v>18750</v>
      </c>
      <c r="J45" s="34">
        <v>23571</v>
      </c>
      <c r="K45" s="34">
        <v>22146.25</v>
      </c>
      <c r="L45" s="34">
        <v>24537</v>
      </c>
      <c r="M45" s="34">
        <v>22171.25</v>
      </c>
      <c r="N45" s="34">
        <v>23724.904761904763</v>
      </c>
      <c r="O45" s="42">
        <f t="shared" si="9"/>
        <v>12455</v>
      </c>
      <c r="P45" s="50">
        <f t="shared" si="11"/>
        <v>0</v>
      </c>
      <c r="Q45" s="51">
        <f t="shared" si="12"/>
        <v>1</v>
      </c>
      <c r="R45" s="50">
        <f t="shared" si="13"/>
        <v>0</v>
      </c>
      <c r="S45" s="50">
        <f t="shared" si="14"/>
        <v>0</v>
      </c>
      <c r="T45" s="50">
        <f t="shared" si="15"/>
        <v>0</v>
      </c>
      <c r="U45" s="50">
        <f t="shared" si="16"/>
        <v>0</v>
      </c>
      <c r="V45" s="50">
        <f t="shared" si="17"/>
        <v>0</v>
      </c>
      <c r="W45" s="50">
        <f t="shared" si="10"/>
        <v>0</v>
      </c>
    </row>
    <row r="46" spans="1:23" ht="25.5">
      <c r="A46" s="1">
        <v>40</v>
      </c>
      <c r="B46" s="11" t="s">
        <v>47</v>
      </c>
      <c r="C46" s="3" t="s">
        <v>6</v>
      </c>
      <c r="D46" s="23">
        <v>22708.760000000002</v>
      </c>
      <c r="E46" s="2">
        <f t="shared" si="7"/>
        <v>5677.1900000000005</v>
      </c>
      <c r="F46" s="45">
        <f t="shared" si="8"/>
        <v>28385.950000000004</v>
      </c>
      <c r="G46" s="41">
        <v>28385.950000000004</v>
      </c>
      <c r="H46" s="35">
        <v>26875</v>
      </c>
      <c r="I46" s="35">
        <v>21250</v>
      </c>
      <c r="J46" s="35">
        <v>26859</v>
      </c>
      <c r="K46" s="35">
        <v>25235</v>
      </c>
      <c r="L46" s="35">
        <v>27960</v>
      </c>
      <c r="M46" s="35">
        <v>25263.75</v>
      </c>
      <c r="N46" s="35">
        <v>27034.2380952381</v>
      </c>
      <c r="O46" s="42">
        <f t="shared" si="9"/>
        <v>21250</v>
      </c>
      <c r="P46" s="50">
        <f t="shared" si="11"/>
        <v>0</v>
      </c>
      <c r="Q46" s="50">
        <f t="shared" si="12"/>
        <v>0</v>
      </c>
      <c r="R46" s="51">
        <f t="shared" si="13"/>
        <v>1</v>
      </c>
      <c r="S46" s="50">
        <f t="shared" si="14"/>
        <v>0</v>
      </c>
      <c r="T46" s="50">
        <f t="shared" si="15"/>
        <v>0</v>
      </c>
      <c r="U46" s="50">
        <f t="shared" si="16"/>
        <v>0</v>
      </c>
      <c r="V46" s="50">
        <f t="shared" si="17"/>
        <v>0</v>
      </c>
      <c r="W46" s="50">
        <f t="shared" si="10"/>
        <v>0</v>
      </c>
    </row>
    <row r="47" spans="1:23" ht="25.5">
      <c r="A47" s="1">
        <v>41</v>
      </c>
      <c r="B47" s="11" t="s">
        <v>48</v>
      </c>
      <c r="C47" s="24" t="s">
        <v>4</v>
      </c>
      <c r="D47" s="23">
        <v>4677.51</v>
      </c>
      <c r="E47" s="2">
        <f t="shared" si="7"/>
        <v>1169.3775</v>
      </c>
      <c r="F47" s="45">
        <f t="shared" si="8"/>
        <v>5846.887500000001</v>
      </c>
      <c r="G47" s="41">
        <v>5846.887500000001</v>
      </c>
      <c r="H47" s="35">
        <v>2923.75</v>
      </c>
      <c r="I47" s="35">
        <v>4375</v>
      </c>
      <c r="J47" s="35">
        <v>5533</v>
      </c>
      <c r="K47" s="35">
        <v>5197.5</v>
      </c>
      <c r="L47" s="35">
        <v>5759</v>
      </c>
      <c r="M47" s="35">
        <v>5203.75</v>
      </c>
      <c r="N47" s="35">
        <v>5568.464285714285</v>
      </c>
      <c r="O47" s="42">
        <f t="shared" si="9"/>
        <v>2923.75</v>
      </c>
      <c r="P47" s="50">
        <f t="shared" si="11"/>
        <v>0</v>
      </c>
      <c r="Q47" s="51">
        <f t="shared" si="12"/>
        <v>1</v>
      </c>
      <c r="R47" s="50">
        <f t="shared" si="13"/>
        <v>0</v>
      </c>
      <c r="S47" s="50">
        <f t="shared" si="14"/>
        <v>0</v>
      </c>
      <c r="T47" s="50">
        <f t="shared" si="15"/>
        <v>0</v>
      </c>
      <c r="U47" s="50">
        <f t="shared" si="16"/>
        <v>0</v>
      </c>
      <c r="V47" s="50">
        <f t="shared" si="17"/>
        <v>0</v>
      </c>
      <c r="W47" s="50">
        <f t="shared" si="10"/>
        <v>0</v>
      </c>
    </row>
    <row r="48" spans="1:23" ht="25.5">
      <c r="A48" s="1">
        <v>42</v>
      </c>
      <c r="B48" s="8" t="s">
        <v>49</v>
      </c>
      <c r="C48" s="1" t="s">
        <v>6</v>
      </c>
      <c r="D48" s="2">
        <v>46943.9</v>
      </c>
      <c r="E48" s="2">
        <f t="shared" si="7"/>
        <v>11735.975</v>
      </c>
      <c r="F48" s="45">
        <f t="shared" si="8"/>
        <v>58679.875</v>
      </c>
      <c r="G48" s="41">
        <v>58679.875</v>
      </c>
      <c r="H48" s="34">
        <v>48125</v>
      </c>
      <c r="I48" s="34">
        <v>45000</v>
      </c>
      <c r="J48" s="34">
        <v>55523</v>
      </c>
      <c r="K48" s="34">
        <v>52166.25</v>
      </c>
      <c r="L48" s="34">
        <v>57800</v>
      </c>
      <c r="M48" s="34">
        <v>52225</v>
      </c>
      <c r="N48" s="34">
        <v>55885.59523809524</v>
      </c>
      <c r="O48" s="42">
        <f t="shared" si="9"/>
        <v>45000</v>
      </c>
      <c r="P48" s="50">
        <f t="shared" si="11"/>
        <v>0</v>
      </c>
      <c r="Q48" s="50">
        <f t="shared" si="12"/>
        <v>0</v>
      </c>
      <c r="R48" s="51">
        <f t="shared" si="13"/>
        <v>1</v>
      </c>
      <c r="S48" s="50">
        <f t="shared" si="14"/>
        <v>0</v>
      </c>
      <c r="T48" s="50">
        <f t="shared" si="15"/>
        <v>0</v>
      </c>
      <c r="U48" s="50">
        <f t="shared" si="16"/>
        <v>0</v>
      </c>
      <c r="V48" s="50">
        <f t="shared" si="17"/>
        <v>0</v>
      </c>
      <c r="W48" s="50">
        <f t="shared" si="10"/>
        <v>0</v>
      </c>
    </row>
    <row r="49" spans="1:23" ht="25.5">
      <c r="A49" s="1">
        <v>43</v>
      </c>
      <c r="B49" s="8" t="s">
        <v>50</v>
      </c>
      <c r="C49" s="1" t="s">
        <v>6</v>
      </c>
      <c r="D49" s="2">
        <v>36606.4</v>
      </c>
      <c r="E49" s="2">
        <f t="shared" si="7"/>
        <v>9151.6</v>
      </c>
      <c r="F49" s="45">
        <f t="shared" si="8"/>
        <v>45758</v>
      </c>
      <c r="G49" s="41">
        <v>45758</v>
      </c>
      <c r="H49" s="34">
        <v>22878.75</v>
      </c>
      <c r="I49" s="34">
        <v>33750</v>
      </c>
      <c r="J49" s="34">
        <v>43296</v>
      </c>
      <c r="K49" s="34">
        <v>40678.75</v>
      </c>
      <c r="L49" s="34">
        <v>45071</v>
      </c>
      <c r="M49" s="34">
        <v>40725</v>
      </c>
      <c r="N49" s="34">
        <v>43579.04761904762</v>
      </c>
      <c r="O49" s="42">
        <f t="shared" si="9"/>
        <v>22878.75</v>
      </c>
      <c r="P49" s="50">
        <f t="shared" si="11"/>
        <v>0</v>
      </c>
      <c r="Q49" s="51">
        <f t="shared" si="12"/>
        <v>1</v>
      </c>
      <c r="R49" s="50">
        <f t="shared" si="13"/>
        <v>0</v>
      </c>
      <c r="S49" s="50">
        <f t="shared" si="14"/>
        <v>0</v>
      </c>
      <c r="T49" s="50">
        <f t="shared" si="15"/>
        <v>0</v>
      </c>
      <c r="U49" s="50">
        <f t="shared" si="16"/>
        <v>0</v>
      </c>
      <c r="V49" s="50">
        <f t="shared" si="17"/>
        <v>0</v>
      </c>
      <c r="W49" s="50">
        <f t="shared" si="10"/>
        <v>0</v>
      </c>
    </row>
    <row r="50" spans="1:23" ht="12.75">
      <c r="A50" s="1">
        <v>44</v>
      </c>
      <c r="B50" s="8" t="s">
        <v>51</v>
      </c>
      <c r="C50" s="1" t="s">
        <v>26</v>
      </c>
      <c r="D50" s="2">
        <v>7742.14</v>
      </c>
      <c r="E50" s="2">
        <f t="shared" si="7"/>
        <v>1935.535</v>
      </c>
      <c r="F50" s="45">
        <f t="shared" si="8"/>
        <v>9677.675000000001</v>
      </c>
      <c r="G50" s="41">
        <v>9677.675000000001</v>
      </c>
      <c r="H50" s="34">
        <v>4838.75</v>
      </c>
      <c r="I50" s="34">
        <v>7500</v>
      </c>
      <c r="J50" s="34">
        <v>9158</v>
      </c>
      <c r="K50" s="34">
        <v>8603.75</v>
      </c>
      <c r="L50" s="34">
        <v>9533</v>
      </c>
      <c r="M50" s="34">
        <v>8613.75</v>
      </c>
      <c r="N50" s="34">
        <v>9216.833333333332</v>
      </c>
      <c r="O50" s="42">
        <f t="shared" si="9"/>
        <v>4838.75</v>
      </c>
      <c r="P50" s="50">
        <f t="shared" si="11"/>
        <v>0</v>
      </c>
      <c r="Q50" s="51">
        <f t="shared" si="12"/>
        <v>1</v>
      </c>
      <c r="R50" s="50">
        <f t="shared" si="13"/>
        <v>0</v>
      </c>
      <c r="S50" s="50">
        <f t="shared" si="14"/>
        <v>0</v>
      </c>
      <c r="T50" s="50">
        <f t="shared" si="15"/>
        <v>0</v>
      </c>
      <c r="U50" s="50">
        <f t="shared" si="16"/>
        <v>0</v>
      </c>
      <c r="V50" s="50">
        <f t="shared" si="17"/>
        <v>0</v>
      </c>
      <c r="W50" s="50">
        <f t="shared" si="10"/>
        <v>0</v>
      </c>
    </row>
    <row r="51" spans="1:23" ht="12.75">
      <c r="A51" s="1">
        <v>45</v>
      </c>
      <c r="B51" s="8" t="s">
        <v>52</v>
      </c>
      <c r="C51" s="1" t="s">
        <v>6</v>
      </c>
      <c r="D51" s="2">
        <v>4411.224</v>
      </c>
      <c r="E51" s="2">
        <f t="shared" si="7"/>
        <v>1102.806</v>
      </c>
      <c r="F51" s="45">
        <f t="shared" si="8"/>
        <v>5514.030000000001</v>
      </c>
      <c r="G51" s="41">
        <v>5514.030000000001</v>
      </c>
      <c r="H51" s="34">
        <v>4625</v>
      </c>
      <c r="I51" s="34">
        <v>4750</v>
      </c>
      <c r="J51" s="34">
        <v>5218</v>
      </c>
      <c r="K51" s="34">
        <v>4902.5</v>
      </c>
      <c r="L51" s="34">
        <v>5431</v>
      </c>
      <c r="M51" s="34">
        <v>4907.5</v>
      </c>
      <c r="N51" s="34">
        <v>5251.457142857143</v>
      </c>
      <c r="O51" s="42">
        <f t="shared" si="9"/>
        <v>4625</v>
      </c>
      <c r="P51" s="50">
        <f t="shared" si="11"/>
        <v>0</v>
      </c>
      <c r="Q51" s="51">
        <f t="shared" si="12"/>
        <v>1</v>
      </c>
      <c r="R51" s="50">
        <f t="shared" si="13"/>
        <v>0</v>
      </c>
      <c r="S51" s="50">
        <f t="shared" si="14"/>
        <v>0</v>
      </c>
      <c r="T51" s="50">
        <f t="shared" si="15"/>
        <v>0</v>
      </c>
      <c r="U51" s="50">
        <f t="shared" si="16"/>
        <v>0</v>
      </c>
      <c r="V51" s="50">
        <f t="shared" si="17"/>
        <v>0</v>
      </c>
      <c r="W51" s="50">
        <f t="shared" si="10"/>
        <v>0</v>
      </c>
    </row>
    <row r="52" spans="1:23" ht="25.5">
      <c r="A52" s="1">
        <v>46</v>
      </c>
      <c r="B52" s="8" t="s">
        <v>53</v>
      </c>
      <c r="C52" s="1" t="s">
        <v>6</v>
      </c>
      <c r="D52" s="2">
        <v>4378.66</v>
      </c>
      <c r="E52" s="2">
        <f t="shared" si="7"/>
        <v>1094.665</v>
      </c>
      <c r="F52" s="45">
        <f t="shared" si="8"/>
        <v>5473.325</v>
      </c>
      <c r="G52" s="41">
        <v>5473.325</v>
      </c>
      <c r="H52" s="34">
        <v>2736.25</v>
      </c>
      <c r="I52" s="34">
        <v>4875</v>
      </c>
      <c r="J52" s="34">
        <v>5179</v>
      </c>
      <c r="K52" s="34">
        <v>4866.25</v>
      </c>
      <c r="L52" s="34">
        <v>5391</v>
      </c>
      <c r="M52" s="34">
        <v>4871.25</v>
      </c>
      <c r="N52" s="34">
        <v>5212.690476190475</v>
      </c>
      <c r="O52" s="42">
        <f t="shared" si="9"/>
        <v>2736.25</v>
      </c>
      <c r="P52" s="50">
        <f t="shared" si="11"/>
        <v>0</v>
      </c>
      <c r="Q52" s="51">
        <f t="shared" si="12"/>
        <v>1</v>
      </c>
      <c r="R52" s="50">
        <f t="shared" si="13"/>
        <v>0</v>
      </c>
      <c r="S52" s="50">
        <f t="shared" si="14"/>
        <v>0</v>
      </c>
      <c r="T52" s="50">
        <f t="shared" si="15"/>
        <v>0</v>
      </c>
      <c r="U52" s="50">
        <f t="shared" si="16"/>
        <v>0</v>
      </c>
      <c r="V52" s="50">
        <f t="shared" si="17"/>
        <v>0</v>
      </c>
      <c r="W52" s="50">
        <f t="shared" si="10"/>
        <v>0</v>
      </c>
    </row>
    <row r="53" spans="1:23" ht="25.5">
      <c r="A53" s="1">
        <v>47</v>
      </c>
      <c r="B53" s="12" t="s">
        <v>54</v>
      </c>
      <c r="C53" s="22" t="s">
        <v>6</v>
      </c>
      <c r="D53" s="2">
        <v>4346.72</v>
      </c>
      <c r="E53" s="2">
        <f t="shared" si="7"/>
        <v>1086.68</v>
      </c>
      <c r="F53" s="45">
        <f t="shared" si="8"/>
        <v>5433.400000000001</v>
      </c>
      <c r="G53" s="41">
        <v>5433.400000000001</v>
      </c>
      <c r="H53" s="34">
        <v>2716.25</v>
      </c>
      <c r="I53" s="34">
        <v>3750</v>
      </c>
      <c r="J53" s="34">
        <v>5141</v>
      </c>
      <c r="K53" s="34">
        <v>4830</v>
      </c>
      <c r="L53" s="34">
        <v>5352</v>
      </c>
      <c r="M53" s="34">
        <v>4836.25</v>
      </c>
      <c r="N53" s="34">
        <v>5174.666666666667</v>
      </c>
      <c r="O53" s="42">
        <f t="shared" si="9"/>
        <v>2716.25</v>
      </c>
      <c r="P53" s="50">
        <f t="shared" si="11"/>
        <v>0</v>
      </c>
      <c r="Q53" s="51">
        <f t="shared" si="12"/>
        <v>1</v>
      </c>
      <c r="R53" s="50">
        <f t="shared" si="13"/>
        <v>0</v>
      </c>
      <c r="S53" s="50">
        <f t="shared" si="14"/>
        <v>0</v>
      </c>
      <c r="T53" s="50">
        <f t="shared" si="15"/>
        <v>0</v>
      </c>
      <c r="U53" s="50">
        <f t="shared" si="16"/>
        <v>0</v>
      </c>
      <c r="V53" s="50">
        <f t="shared" si="17"/>
        <v>0</v>
      </c>
      <c r="W53" s="50">
        <f t="shared" si="10"/>
        <v>0</v>
      </c>
    </row>
    <row r="54" spans="1:23" ht="12.75">
      <c r="A54" s="1">
        <v>48</v>
      </c>
      <c r="B54" s="8" t="s">
        <v>55</v>
      </c>
      <c r="C54" s="1" t="s">
        <v>6</v>
      </c>
      <c r="D54" s="2">
        <v>6619.450000000001</v>
      </c>
      <c r="E54" s="2">
        <f t="shared" si="7"/>
        <v>1654.8625000000002</v>
      </c>
      <c r="F54" s="45">
        <f t="shared" si="8"/>
        <v>8274.3125</v>
      </c>
      <c r="G54" s="41">
        <v>8274.3125</v>
      </c>
      <c r="H54" s="34">
        <v>8000</v>
      </c>
      <c r="I54" s="34">
        <v>6000</v>
      </c>
      <c r="J54" s="34">
        <v>7829</v>
      </c>
      <c r="K54" s="34">
        <v>7356.25</v>
      </c>
      <c r="L54" s="34">
        <v>8150</v>
      </c>
      <c r="M54" s="34">
        <v>7363.75</v>
      </c>
      <c r="N54" s="34">
        <v>7880.297619047619</v>
      </c>
      <c r="O54" s="42">
        <f t="shared" si="9"/>
        <v>6000</v>
      </c>
      <c r="P54" s="50">
        <f t="shared" si="11"/>
        <v>0</v>
      </c>
      <c r="Q54" s="50">
        <f t="shared" si="12"/>
        <v>0</v>
      </c>
      <c r="R54" s="51">
        <f t="shared" si="13"/>
        <v>1</v>
      </c>
      <c r="S54" s="50">
        <f t="shared" si="14"/>
        <v>0</v>
      </c>
      <c r="T54" s="50">
        <f t="shared" si="15"/>
        <v>0</v>
      </c>
      <c r="U54" s="50">
        <f t="shared" si="16"/>
        <v>0</v>
      </c>
      <c r="V54" s="50">
        <f t="shared" si="17"/>
        <v>0</v>
      </c>
      <c r="W54" s="50">
        <f t="shared" si="10"/>
        <v>0</v>
      </c>
    </row>
    <row r="55" spans="1:23" ht="25.5">
      <c r="A55" s="1">
        <v>49</v>
      </c>
      <c r="B55" s="8" t="s">
        <v>56</v>
      </c>
      <c r="C55" s="1" t="s">
        <v>6</v>
      </c>
      <c r="D55" s="2">
        <v>4441.23</v>
      </c>
      <c r="E55" s="2">
        <f t="shared" si="7"/>
        <v>1110.3075</v>
      </c>
      <c r="F55" s="45">
        <f t="shared" si="8"/>
        <v>5551.537499999999</v>
      </c>
      <c r="G55" s="41">
        <v>5551.537499999999</v>
      </c>
      <c r="H55" s="34">
        <v>4625</v>
      </c>
      <c r="I55" s="34">
        <v>4000</v>
      </c>
      <c r="J55" s="34">
        <v>5253</v>
      </c>
      <c r="K55" s="34">
        <v>4935</v>
      </c>
      <c r="L55" s="34">
        <v>5469</v>
      </c>
      <c r="M55" s="34">
        <v>4941.25</v>
      </c>
      <c r="N55" s="34">
        <v>5287.178571428571</v>
      </c>
      <c r="O55" s="42">
        <f t="shared" si="9"/>
        <v>4000</v>
      </c>
      <c r="P55" s="50">
        <f t="shared" si="11"/>
        <v>0</v>
      </c>
      <c r="Q55" s="50">
        <f t="shared" si="12"/>
        <v>0</v>
      </c>
      <c r="R55" s="51">
        <f t="shared" si="13"/>
        <v>1</v>
      </c>
      <c r="S55" s="50">
        <f t="shared" si="14"/>
        <v>0</v>
      </c>
      <c r="T55" s="50">
        <f t="shared" si="15"/>
        <v>0</v>
      </c>
      <c r="U55" s="50">
        <f t="shared" si="16"/>
        <v>0</v>
      </c>
      <c r="V55" s="50">
        <f t="shared" si="17"/>
        <v>0</v>
      </c>
      <c r="W55" s="50">
        <f t="shared" si="10"/>
        <v>0</v>
      </c>
    </row>
    <row r="56" spans="1:23" ht="38.25">
      <c r="A56" s="1">
        <v>50</v>
      </c>
      <c r="B56" s="12" t="s">
        <v>57</v>
      </c>
      <c r="C56" s="22" t="s">
        <v>6</v>
      </c>
      <c r="D56" s="26">
        <v>4663.545</v>
      </c>
      <c r="E56" s="2">
        <f t="shared" si="7"/>
        <v>1165.88625</v>
      </c>
      <c r="F56" s="45">
        <f t="shared" si="8"/>
        <v>5829.43125</v>
      </c>
      <c r="G56" s="41">
        <v>5829.43125</v>
      </c>
      <c r="H56" s="36">
        <v>4812.5</v>
      </c>
      <c r="I56" s="36">
        <v>4875</v>
      </c>
      <c r="J56" s="36">
        <v>5516</v>
      </c>
      <c r="K56" s="36">
        <v>5182.5</v>
      </c>
      <c r="L56" s="36">
        <v>5742</v>
      </c>
      <c r="M56" s="36">
        <v>5188.75</v>
      </c>
      <c r="N56" s="36">
        <v>5551.839285714285</v>
      </c>
      <c r="O56" s="42">
        <f t="shared" si="9"/>
        <v>4812.5</v>
      </c>
      <c r="P56" s="50">
        <f t="shared" si="11"/>
        <v>0</v>
      </c>
      <c r="Q56" s="51">
        <f t="shared" si="12"/>
        <v>1</v>
      </c>
      <c r="R56" s="50">
        <f t="shared" si="13"/>
        <v>0</v>
      </c>
      <c r="S56" s="50">
        <f t="shared" si="14"/>
        <v>0</v>
      </c>
      <c r="T56" s="50">
        <f t="shared" si="15"/>
        <v>0</v>
      </c>
      <c r="U56" s="50">
        <f t="shared" si="16"/>
        <v>0</v>
      </c>
      <c r="V56" s="50">
        <f t="shared" si="17"/>
        <v>0</v>
      </c>
      <c r="W56" s="50">
        <f t="shared" si="10"/>
        <v>0</v>
      </c>
    </row>
    <row r="57" spans="1:23" ht="25.5">
      <c r="A57" s="1">
        <v>51</v>
      </c>
      <c r="B57" s="13" t="s">
        <v>58</v>
      </c>
      <c r="C57" s="22" t="s">
        <v>6</v>
      </c>
      <c r="D57" s="2">
        <v>4582.349999999999</v>
      </c>
      <c r="E57" s="2">
        <f t="shared" si="7"/>
        <v>1145.5874999999999</v>
      </c>
      <c r="F57" s="45">
        <f t="shared" si="8"/>
        <v>5727.937499999999</v>
      </c>
      <c r="G57" s="41">
        <v>5727.937499999999</v>
      </c>
      <c r="H57" s="34">
        <v>4750</v>
      </c>
      <c r="I57" s="34">
        <v>3750</v>
      </c>
      <c r="J57" s="34">
        <v>5420</v>
      </c>
      <c r="K57" s="34">
        <v>5092.5</v>
      </c>
      <c r="L57" s="34">
        <v>5642</v>
      </c>
      <c r="M57" s="34">
        <v>5097.5</v>
      </c>
      <c r="N57" s="34">
        <v>5455.178571428571</v>
      </c>
      <c r="O57" s="42">
        <f t="shared" si="9"/>
        <v>3750</v>
      </c>
      <c r="P57" s="50">
        <f t="shared" si="11"/>
        <v>0</v>
      </c>
      <c r="Q57" s="50">
        <f t="shared" si="12"/>
        <v>0</v>
      </c>
      <c r="R57" s="51">
        <f t="shared" si="13"/>
        <v>1</v>
      </c>
      <c r="S57" s="50">
        <f t="shared" si="14"/>
        <v>0</v>
      </c>
      <c r="T57" s="50">
        <f t="shared" si="15"/>
        <v>0</v>
      </c>
      <c r="U57" s="50">
        <f t="shared" si="16"/>
        <v>0</v>
      </c>
      <c r="V57" s="50">
        <f t="shared" si="17"/>
        <v>0</v>
      </c>
      <c r="W57" s="50">
        <f t="shared" si="10"/>
        <v>0</v>
      </c>
    </row>
    <row r="58" spans="1:23" ht="25.5">
      <c r="A58" s="1">
        <v>52</v>
      </c>
      <c r="B58" s="13" t="s">
        <v>59</v>
      </c>
      <c r="C58" s="22" t="s">
        <v>6</v>
      </c>
      <c r="D58" s="2">
        <v>4255.15</v>
      </c>
      <c r="E58" s="2">
        <f t="shared" si="7"/>
        <v>1063.7875</v>
      </c>
      <c r="F58" s="45">
        <f t="shared" si="8"/>
        <v>5318.9375</v>
      </c>
      <c r="G58" s="41">
        <v>5318.9375</v>
      </c>
      <c r="H58" s="34">
        <v>2660</v>
      </c>
      <c r="I58" s="34">
        <v>4000</v>
      </c>
      <c r="J58" s="34">
        <v>5033</v>
      </c>
      <c r="K58" s="34">
        <v>4728.75</v>
      </c>
      <c r="L58" s="34">
        <v>5239</v>
      </c>
      <c r="M58" s="34">
        <v>4733.75</v>
      </c>
      <c r="N58" s="34">
        <v>5065.6547619047615</v>
      </c>
      <c r="O58" s="42">
        <f t="shared" si="9"/>
        <v>2660</v>
      </c>
      <c r="P58" s="50">
        <f t="shared" si="11"/>
        <v>0</v>
      </c>
      <c r="Q58" s="51">
        <f t="shared" si="12"/>
        <v>1</v>
      </c>
      <c r="R58" s="50">
        <f t="shared" si="13"/>
        <v>0</v>
      </c>
      <c r="S58" s="50">
        <f t="shared" si="14"/>
        <v>0</v>
      </c>
      <c r="T58" s="50">
        <f t="shared" si="15"/>
        <v>0</v>
      </c>
      <c r="U58" s="50">
        <f t="shared" si="16"/>
        <v>0</v>
      </c>
      <c r="V58" s="50">
        <f t="shared" si="17"/>
        <v>0</v>
      </c>
      <c r="W58" s="50">
        <f t="shared" si="10"/>
        <v>0</v>
      </c>
    </row>
    <row r="59" spans="1:23" ht="25.5">
      <c r="A59" s="1">
        <v>53</v>
      </c>
      <c r="B59" s="8" t="s">
        <v>60</v>
      </c>
      <c r="C59" s="1" t="s">
        <v>6</v>
      </c>
      <c r="D59" s="2">
        <v>2774.55</v>
      </c>
      <c r="E59" s="2">
        <f t="shared" si="7"/>
        <v>693.6375</v>
      </c>
      <c r="F59" s="45">
        <f t="shared" si="8"/>
        <v>3468.1875</v>
      </c>
      <c r="G59" s="41">
        <v>3468.1875</v>
      </c>
      <c r="H59" s="34">
        <v>3125</v>
      </c>
      <c r="I59" s="34">
        <v>2500</v>
      </c>
      <c r="J59" s="34">
        <v>3281</v>
      </c>
      <c r="K59" s="34">
        <v>3083.75</v>
      </c>
      <c r="L59" s="34">
        <v>3416</v>
      </c>
      <c r="M59" s="34">
        <v>3086.25</v>
      </c>
      <c r="N59" s="34">
        <v>3125</v>
      </c>
      <c r="O59" s="42">
        <f t="shared" si="9"/>
        <v>2500</v>
      </c>
      <c r="P59" s="50">
        <f t="shared" si="11"/>
        <v>0</v>
      </c>
      <c r="Q59" s="50">
        <f t="shared" si="12"/>
        <v>0</v>
      </c>
      <c r="R59" s="51">
        <f t="shared" si="13"/>
        <v>1</v>
      </c>
      <c r="S59" s="50">
        <f t="shared" si="14"/>
        <v>0</v>
      </c>
      <c r="T59" s="50">
        <f t="shared" si="15"/>
        <v>0</v>
      </c>
      <c r="U59" s="50">
        <f t="shared" si="16"/>
        <v>0</v>
      </c>
      <c r="V59" s="50">
        <f t="shared" si="17"/>
        <v>0</v>
      </c>
      <c r="W59" s="50">
        <f t="shared" si="10"/>
        <v>0</v>
      </c>
    </row>
    <row r="60" spans="1:23" ht="25.5">
      <c r="A60" s="1">
        <v>54</v>
      </c>
      <c r="B60" s="8" t="s">
        <v>61</v>
      </c>
      <c r="C60" s="1" t="s">
        <v>26</v>
      </c>
      <c r="D60" s="2">
        <v>7014.55</v>
      </c>
      <c r="E60" s="2">
        <f t="shared" si="7"/>
        <v>1753.6375</v>
      </c>
      <c r="F60" s="45">
        <f t="shared" si="8"/>
        <v>8768.1875</v>
      </c>
      <c r="G60" s="41">
        <v>8768.1875</v>
      </c>
      <c r="H60" s="34">
        <v>4383.75</v>
      </c>
      <c r="I60" s="34">
        <v>6250</v>
      </c>
      <c r="J60" s="34">
        <v>8296</v>
      </c>
      <c r="K60" s="34">
        <v>7795</v>
      </c>
      <c r="L60" s="34">
        <v>8636</v>
      </c>
      <c r="M60" s="34">
        <v>7803.75</v>
      </c>
      <c r="N60" s="34">
        <v>8350.654761904761</v>
      </c>
      <c r="O60" s="42">
        <f t="shared" si="9"/>
        <v>4383.75</v>
      </c>
      <c r="P60" s="50">
        <f t="shared" si="11"/>
        <v>0</v>
      </c>
      <c r="Q60" s="51">
        <f t="shared" si="12"/>
        <v>1</v>
      </c>
      <c r="R60" s="50">
        <f t="shared" si="13"/>
        <v>0</v>
      </c>
      <c r="S60" s="50">
        <f t="shared" si="14"/>
        <v>0</v>
      </c>
      <c r="T60" s="50">
        <f t="shared" si="15"/>
        <v>0</v>
      </c>
      <c r="U60" s="50">
        <f t="shared" si="16"/>
        <v>0</v>
      </c>
      <c r="V60" s="50">
        <f t="shared" si="17"/>
        <v>0</v>
      </c>
      <c r="W60" s="50">
        <f t="shared" si="10"/>
        <v>0</v>
      </c>
    </row>
    <row r="61" spans="1:23" ht="12.75">
      <c r="A61" s="1">
        <v>55</v>
      </c>
      <c r="B61" s="8" t="s">
        <v>62</v>
      </c>
      <c r="C61" s="1" t="s">
        <v>6</v>
      </c>
      <c r="D61" s="5">
        <v>5620.280000000001</v>
      </c>
      <c r="E61" s="2">
        <f t="shared" si="7"/>
        <v>1405.0700000000002</v>
      </c>
      <c r="F61" s="45">
        <f t="shared" si="8"/>
        <v>7025.35</v>
      </c>
      <c r="G61" s="41">
        <v>7025.35</v>
      </c>
      <c r="H61" s="34">
        <v>6812.5</v>
      </c>
      <c r="I61" s="34">
        <v>5125</v>
      </c>
      <c r="J61" s="34">
        <v>6648</v>
      </c>
      <c r="K61" s="34">
        <v>6245</v>
      </c>
      <c r="L61" s="34">
        <v>6920</v>
      </c>
      <c r="M61" s="34">
        <v>6252.5</v>
      </c>
      <c r="N61" s="34">
        <v>6386.681818181819</v>
      </c>
      <c r="O61" s="42">
        <f t="shared" si="9"/>
        <v>5125</v>
      </c>
      <c r="P61" s="50">
        <f t="shared" si="11"/>
        <v>0</v>
      </c>
      <c r="Q61" s="50">
        <f t="shared" si="12"/>
        <v>0</v>
      </c>
      <c r="R61" s="51">
        <f t="shared" si="13"/>
        <v>1</v>
      </c>
      <c r="S61" s="50">
        <f t="shared" si="14"/>
        <v>0</v>
      </c>
      <c r="T61" s="50">
        <f t="shared" si="15"/>
        <v>0</v>
      </c>
      <c r="U61" s="50">
        <f t="shared" si="16"/>
        <v>0</v>
      </c>
      <c r="V61" s="50">
        <f t="shared" si="17"/>
        <v>0</v>
      </c>
      <c r="W61" s="50">
        <f t="shared" si="10"/>
        <v>0</v>
      </c>
    </row>
    <row r="62" spans="1:23" ht="12.75">
      <c r="A62" s="1">
        <v>56</v>
      </c>
      <c r="B62" s="8" t="s">
        <v>63</v>
      </c>
      <c r="C62" s="1" t="s">
        <v>6</v>
      </c>
      <c r="D62" s="2">
        <v>8452.6</v>
      </c>
      <c r="E62" s="2">
        <f t="shared" si="7"/>
        <v>2113.15</v>
      </c>
      <c r="F62" s="45">
        <f t="shared" si="8"/>
        <v>10565.75</v>
      </c>
      <c r="G62" s="41">
        <v>10565.75</v>
      </c>
      <c r="H62" s="34">
        <v>5282.5</v>
      </c>
      <c r="I62" s="34">
        <v>7875</v>
      </c>
      <c r="J62" s="34">
        <v>9998</v>
      </c>
      <c r="K62" s="34">
        <v>9392.5</v>
      </c>
      <c r="L62" s="34">
        <v>10407</v>
      </c>
      <c r="M62" s="34">
        <v>9403.75</v>
      </c>
      <c r="N62" s="34">
        <v>9605.227272727272</v>
      </c>
      <c r="O62" s="42">
        <f t="shared" si="9"/>
        <v>5282.5</v>
      </c>
      <c r="P62" s="50">
        <f t="shared" si="11"/>
        <v>0</v>
      </c>
      <c r="Q62" s="51">
        <f t="shared" si="12"/>
        <v>1</v>
      </c>
      <c r="R62" s="50">
        <f t="shared" si="13"/>
        <v>0</v>
      </c>
      <c r="S62" s="50">
        <f t="shared" si="14"/>
        <v>0</v>
      </c>
      <c r="T62" s="50">
        <f t="shared" si="15"/>
        <v>0</v>
      </c>
      <c r="U62" s="50">
        <f t="shared" si="16"/>
        <v>0</v>
      </c>
      <c r="V62" s="50">
        <f t="shared" si="17"/>
        <v>0</v>
      </c>
      <c r="W62" s="50">
        <f t="shared" si="10"/>
        <v>0</v>
      </c>
    </row>
    <row r="63" spans="1:23" ht="25.5">
      <c r="A63" s="1">
        <v>57</v>
      </c>
      <c r="B63" s="8" t="s">
        <v>64</v>
      </c>
      <c r="C63" s="1" t="s">
        <v>6</v>
      </c>
      <c r="D63" s="2">
        <v>93630.5</v>
      </c>
      <c r="E63" s="2">
        <f t="shared" si="7"/>
        <v>23407.625</v>
      </c>
      <c r="F63" s="45">
        <f t="shared" si="8"/>
        <v>117038.125</v>
      </c>
      <c r="G63" s="41">
        <v>111186.25</v>
      </c>
      <c r="H63" s="34">
        <v>105625</v>
      </c>
      <c r="I63" s="34">
        <v>87500</v>
      </c>
      <c r="J63" s="34">
        <v>110741</v>
      </c>
      <c r="K63" s="34">
        <v>104047.5</v>
      </c>
      <c r="L63" s="34">
        <v>115283</v>
      </c>
      <c r="M63" s="34">
        <v>104163.75</v>
      </c>
      <c r="N63" s="34">
        <v>106398.29545454544</v>
      </c>
      <c r="O63" s="42">
        <f t="shared" si="9"/>
        <v>87500</v>
      </c>
      <c r="P63" s="50">
        <f t="shared" si="11"/>
        <v>0</v>
      </c>
      <c r="Q63" s="50">
        <f t="shared" si="12"/>
        <v>0</v>
      </c>
      <c r="R63" s="51">
        <f t="shared" si="13"/>
        <v>1</v>
      </c>
      <c r="S63" s="50">
        <f t="shared" si="14"/>
        <v>0</v>
      </c>
      <c r="T63" s="50">
        <f t="shared" si="15"/>
        <v>0</v>
      </c>
      <c r="U63" s="50">
        <f t="shared" si="16"/>
        <v>0</v>
      </c>
      <c r="V63" s="50">
        <f t="shared" si="17"/>
        <v>0</v>
      </c>
      <c r="W63" s="50">
        <f t="shared" si="10"/>
        <v>0</v>
      </c>
    </row>
    <row r="64" spans="1:23" ht="25.5">
      <c r="A64" s="1">
        <v>58</v>
      </c>
      <c r="B64" s="8" t="s">
        <v>65</v>
      </c>
      <c r="C64" s="1" t="s">
        <v>6</v>
      </c>
      <c r="D64" s="2">
        <v>71552.66500000001</v>
      </c>
      <c r="E64" s="2">
        <f t="shared" si="7"/>
        <v>17888.166250000002</v>
      </c>
      <c r="F64" s="45">
        <f t="shared" si="8"/>
        <v>89440.83125000002</v>
      </c>
      <c r="G64" s="41">
        <v>84968.75</v>
      </c>
      <c r="H64" s="34">
        <v>78500</v>
      </c>
      <c r="I64" s="34">
        <v>56250</v>
      </c>
      <c r="J64" s="34">
        <v>84629</v>
      </c>
      <c r="K64" s="34">
        <v>79512.5</v>
      </c>
      <c r="L64" s="34">
        <v>88099</v>
      </c>
      <c r="M64" s="34">
        <v>79602.5</v>
      </c>
      <c r="N64" s="34">
        <v>81309.84659090909</v>
      </c>
      <c r="O64" s="42">
        <f t="shared" si="9"/>
        <v>56250</v>
      </c>
      <c r="P64" s="50">
        <f t="shared" si="11"/>
        <v>0</v>
      </c>
      <c r="Q64" s="50">
        <f t="shared" si="12"/>
        <v>0</v>
      </c>
      <c r="R64" s="51">
        <f t="shared" si="13"/>
        <v>1</v>
      </c>
      <c r="S64" s="50">
        <f t="shared" si="14"/>
        <v>0</v>
      </c>
      <c r="T64" s="50">
        <f t="shared" si="15"/>
        <v>0</v>
      </c>
      <c r="U64" s="50">
        <f t="shared" si="16"/>
        <v>0</v>
      </c>
      <c r="V64" s="50">
        <f t="shared" si="17"/>
        <v>0</v>
      </c>
      <c r="W64" s="50">
        <f t="shared" si="10"/>
        <v>0</v>
      </c>
    </row>
    <row r="65" spans="1:23" ht="25.5">
      <c r="A65" s="1">
        <v>59</v>
      </c>
      <c r="B65" s="8" t="s">
        <v>66</v>
      </c>
      <c r="C65" s="1" t="s">
        <v>6</v>
      </c>
      <c r="D65" s="2">
        <v>53129.485</v>
      </c>
      <c r="E65" s="2">
        <f t="shared" si="7"/>
        <v>13282.37125</v>
      </c>
      <c r="F65" s="45">
        <f t="shared" si="8"/>
        <v>66411.85625</v>
      </c>
      <c r="G65" s="41">
        <v>63091.25</v>
      </c>
      <c r="H65" s="34">
        <v>63125</v>
      </c>
      <c r="I65" s="34">
        <v>50000</v>
      </c>
      <c r="J65" s="34">
        <v>62839</v>
      </c>
      <c r="K65" s="34">
        <v>59040</v>
      </c>
      <c r="L65" s="34">
        <v>65416</v>
      </c>
      <c r="M65" s="34">
        <v>59106.25</v>
      </c>
      <c r="N65" s="34">
        <v>60374.414772727265</v>
      </c>
      <c r="O65" s="42">
        <f t="shared" si="9"/>
        <v>50000</v>
      </c>
      <c r="P65" s="50">
        <f t="shared" si="11"/>
        <v>0</v>
      </c>
      <c r="Q65" s="50">
        <f t="shared" si="12"/>
        <v>0</v>
      </c>
      <c r="R65" s="51">
        <f t="shared" si="13"/>
        <v>1</v>
      </c>
      <c r="S65" s="50">
        <f t="shared" si="14"/>
        <v>0</v>
      </c>
      <c r="T65" s="50">
        <f t="shared" si="15"/>
        <v>0</v>
      </c>
      <c r="U65" s="50">
        <f t="shared" si="16"/>
        <v>0</v>
      </c>
      <c r="V65" s="50">
        <f t="shared" si="17"/>
        <v>0</v>
      </c>
      <c r="W65" s="50">
        <f t="shared" si="10"/>
        <v>0</v>
      </c>
    </row>
    <row r="66" spans="1:23" ht="25.5">
      <c r="A66" s="1">
        <v>60</v>
      </c>
      <c r="B66" s="8" t="s">
        <v>67</v>
      </c>
      <c r="C66" s="1" t="s">
        <v>6</v>
      </c>
      <c r="D66" s="2">
        <v>38790.165</v>
      </c>
      <c r="E66" s="2">
        <f t="shared" si="7"/>
        <v>9697.54125</v>
      </c>
      <c r="F66" s="45">
        <f t="shared" si="8"/>
        <v>48487.70625</v>
      </c>
      <c r="G66" s="41">
        <v>46063.75</v>
      </c>
      <c r="H66" s="34">
        <v>47750</v>
      </c>
      <c r="I66" s="34">
        <v>25000</v>
      </c>
      <c r="J66" s="34">
        <v>45879</v>
      </c>
      <c r="K66" s="34">
        <v>43105</v>
      </c>
      <c r="L66" s="34">
        <v>47760</v>
      </c>
      <c r="M66" s="34">
        <v>43153.75</v>
      </c>
      <c r="N66" s="34">
        <v>44079.732954545456</v>
      </c>
      <c r="O66" s="42">
        <f t="shared" si="9"/>
        <v>25000</v>
      </c>
      <c r="P66" s="50">
        <f t="shared" si="11"/>
        <v>0</v>
      </c>
      <c r="Q66" s="50">
        <f t="shared" si="12"/>
        <v>0</v>
      </c>
      <c r="R66" s="51">
        <f t="shared" si="13"/>
        <v>1</v>
      </c>
      <c r="S66" s="50">
        <f t="shared" si="14"/>
        <v>0</v>
      </c>
      <c r="T66" s="50">
        <f t="shared" si="15"/>
        <v>0</v>
      </c>
      <c r="U66" s="50">
        <f t="shared" si="16"/>
        <v>0</v>
      </c>
      <c r="V66" s="50">
        <f t="shared" si="17"/>
        <v>0</v>
      </c>
      <c r="W66" s="50">
        <f t="shared" si="10"/>
        <v>0</v>
      </c>
    </row>
    <row r="67" spans="1:23" ht="25.5">
      <c r="A67" s="1">
        <v>61</v>
      </c>
      <c r="B67" s="8" t="s">
        <v>68</v>
      </c>
      <c r="C67" s="1" t="s">
        <v>6</v>
      </c>
      <c r="D67" s="2">
        <v>63425.6</v>
      </c>
      <c r="E67" s="2">
        <f t="shared" si="7"/>
        <v>15856.4</v>
      </c>
      <c r="F67" s="45">
        <f t="shared" si="8"/>
        <v>79282</v>
      </c>
      <c r="G67" s="41">
        <v>75317.5</v>
      </c>
      <c r="H67" s="34">
        <v>39641.25</v>
      </c>
      <c r="I67" s="34">
        <v>68750</v>
      </c>
      <c r="J67" s="34">
        <v>75016</v>
      </c>
      <c r="K67" s="34">
        <v>70481.25</v>
      </c>
      <c r="L67" s="34">
        <v>78093</v>
      </c>
      <c r="M67" s="34">
        <v>70561.25</v>
      </c>
      <c r="N67" s="34">
        <v>72074.54545454546</v>
      </c>
      <c r="O67" s="42">
        <f t="shared" si="9"/>
        <v>39641.25</v>
      </c>
      <c r="P67" s="50">
        <f t="shared" si="11"/>
        <v>0</v>
      </c>
      <c r="Q67" s="51">
        <f t="shared" si="12"/>
        <v>1</v>
      </c>
      <c r="R67" s="50">
        <f t="shared" si="13"/>
        <v>0</v>
      </c>
      <c r="S67" s="50">
        <f t="shared" si="14"/>
        <v>0</v>
      </c>
      <c r="T67" s="50">
        <f t="shared" si="15"/>
        <v>0</v>
      </c>
      <c r="U67" s="50">
        <f t="shared" si="16"/>
        <v>0</v>
      </c>
      <c r="V67" s="50">
        <f t="shared" si="17"/>
        <v>0</v>
      </c>
      <c r="W67" s="50">
        <f t="shared" si="10"/>
        <v>0</v>
      </c>
    </row>
    <row r="68" spans="1:23" ht="25.5">
      <c r="A68" s="1">
        <v>62</v>
      </c>
      <c r="B68" s="8" t="s">
        <v>69</v>
      </c>
      <c r="C68" s="1" t="s">
        <v>6</v>
      </c>
      <c r="D68" s="2">
        <v>43412.665</v>
      </c>
      <c r="E68" s="2">
        <f t="shared" si="7"/>
        <v>10853.16625</v>
      </c>
      <c r="F68" s="45">
        <f t="shared" si="8"/>
        <v>54265.83125</v>
      </c>
      <c r="G68" s="41">
        <v>51552.5</v>
      </c>
      <c r="H68" s="34">
        <v>27132.5</v>
      </c>
      <c r="I68" s="34">
        <v>40625</v>
      </c>
      <c r="J68" s="34">
        <v>51346</v>
      </c>
      <c r="K68" s="34">
        <v>48242.5</v>
      </c>
      <c r="L68" s="34">
        <v>53451</v>
      </c>
      <c r="M68" s="34">
        <v>48296.25</v>
      </c>
      <c r="N68" s="34">
        <v>49332.57386363636</v>
      </c>
      <c r="O68" s="42">
        <f t="shared" si="9"/>
        <v>27132.5</v>
      </c>
      <c r="P68" s="50">
        <f t="shared" si="11"/>
        <v>0</v>
      </c>
      <c r="Q68" s="51">
        <f t="shared" si="12"/>
        <v>1</v>
      </c>
      <c r="R68" s="50">
        <f t="shared" si="13"/>
        <v>0</v>
      </c>
      <c r="S68" s="50">
        <f t="shared" si="14"/>
        <v>0</v>
      </c>
      <c r="T68" s="50">
        <f t="shared" si="15"/>
        <v>0</v>
      </c>
      <c r="U68" s="50">
        <f t="shared" si="16"/>
        <v>0</v>
      </c>
      <c r="V68" s="50">
        <f t="shared" si="17"/>
        <v>0</v>
      </c>
      <c r="W68" s="50">
        <f t="shared" si="10"/>
        <v>0</v>
      </c>
    </row>
    <row r="69" spans="1:23" ht="25.5">
      <c r="A69" s="1">
        <v>63</v>
      </c>
      <c r="B69" s="8" t="s">
        <v>70</v>
      </c>
      <c r="C69" s="1" t="s">
        <v>6</v>
      </c>
      <c r="D69" s="2">
        <v>55120.61</v>
      </c>
      <c r="E69" s="2">
        <f t="shared" si="7"/>
        <v>13780.1525</v>
      </c>
      <c r="F69" s="45">
        <f t="shared" si="8"/>
        <v>68900.7625</v>
      </c>
      <c r="G69" s="41">
        <v>65456.25</v>
      </c>
      <c r="H69" s="34">
        <v>66250</v>
      </c>
      <c r="I69" s="34">
        <v>47500</v>
      </c>
      <c r="J69" s="34">
        <v>65194</v>
      </c>
      <c r="K69" s="34">
        <v>61252.5</v>
      </c>
      <c r="L69" s="34">
        <v>67867</v>
      </c>
      <c r="M69" s="34">
        <v>61321.25</v>
      </c>
      <c r="N69" s="34">
        <v>62637.056818181816</v>
      </c>
      <c r="O69" s="42">
        <f t="shared" si="9"/>
        <v>47500</v>
      </c>
      <c r="P69" s="50">
        <f t="shared" si="11"/>
        <v>0</v>
      </c>
      <c r="Q69" s="50">
        <f t="shared" si="12"/>
        <v>0</v>
      </c>
      <c r="R69" s="51">
        <f t="shared" si="13"/>
        <v>1</v>
      </c>
      <c r="S69" s="50">
        <f t="shared" si="14"/>
        <v>0</v>
      </c>
      <c r="T69" s="50">
        <f t="shared" si="15"/>
        <v>0</v>
      </c>
      <c r="U69" s="50">
        <f t="shared" si="16"/>
        <v>0</v>
      </c>
      <c r="V69" s="50">
        <f t="shared" si="17"/>
        <v>0</v>
      </c>
      <c r="W69" s="50">
        <f t="shared" si="10"/>
        <v>0</v>
      </c>
    </row>
    <row r="70" spans="1:23" ht="25.5">
      <c r="A70" s="1">
        <v>64</v>
      </c>
      <c r="B70" s="8" t="s">
        <v>71</v>
      </c>
      <c r="C70" s="1" t="s">
        <v>6</v>
      </c>
      <c r="D70" s="2">
        <v>40803</v>
      </c>
      <c r="E70" s="2">
        <f t="shared" si="7"/>
        <v>10200.75</v>
      </c>
      <c r="F70" s="45">
        <f t="shared" si="8"/>
        <v>51003.75</v>
      </c>
      <c r="G70" s="41">
        <v>48453.75</v>
      </c>
      <c r="H70" s="34">
        <v>50625</v>
      </c>
      <c r="I70" s="34">
        <v>31250</v>
      </c>
      <c r="J70" s="34">
        <v>48260</v>
      </c>
      <c r="K70" s="34">
        <v>45342.5</v>
      </c>
      <c r="L70" s="34">
        <v>50239</v>
      </c>
      <c r="M70" s="34">
        <v>45393.75</v>
      </c>
      <c r="N70" s="34">
        <v>46367.04545454545</v>
      </c>
      <c r="O70" s="42">
        <f t="shared" si="9"/>
        <v>31250</v>
      </c>
      <c r="P70" s="50">
        <f t="shared" si="11"/>
        <v>0</v>
      </c>
      <c r="Q70" s="50">
        <f t="shared" si="12"/>
        <v>0</v>
      </c>
      <c r="R70" s="51">
        <f t="shared" si="13"/>
        <v>1</v>
      </c>
      <c r="S70" s="50">
        <f t="shared" si="14"/>
        <v>0</v>
      </c>
      <c r="T70" s="50">
        <f t="shared" si="15"/>
        <v>0</v>
      </c>
      <c r="U70" s="50">
        <f t="shared" si="16"/>
        <v>0</v>
      </c>
      <c r="V70" s="50">
        <f t="shared" si="17"/>
        <v>0</v>
      </c>
      <c r="W70" s="50">
        <f t="shared" si="10"/>
        <v>0</v>
      </c>
    </row>
    <row r="71" spans="1:23" ht="25.5">
      <c r="A71" s="1">
        <v>65</v>
      </c>
      <c r="B71" s="8" t="s">
        <v>72</v>
      </c>
      <c r="C71" s="1" t="s">
        <v>6</v>
      </c>
      <c r="D71" s="2">
        <v>12994.4</v>
      </c>
      <c r="E71" s="2">
        <f t="shared" si="7"/>
        <v>3248.6</v>
      </c>
      <c r="F71" s="45">
        <f t="shared" si="8"/>
        <v>16243</v>
      </c>
      <c r="G71" s="41">
        <v>15431.25</v>
      </c>
      <c r="H71" s="34">
        <v>14375</v>
      </c>
      <c r="I71" s="34">
        <v>10000</v>
      </c>
      <c r="J71" s="34">
        <v>15369</v>
      </c>
      <c r="K71" s="34">
        <v>14440</v>
      </c>
      <c r="L71" s="34">
        <v>15999</v>
      </c>
      <c r="M71" s="34">
        <v>14456.25</v>
      </c>
      <c r="N71" s="34">
        <v>14766.363636363636</v>
      </c>
      <c r="O71" s="42">
        <f t="shared" si="9"/>
        <v>10000</v>
      </c>
      <c r="P71" s="50">
        <f>IF(G71=O71,1,0)</f>
        <v>0</v>
      </c>
      <c r="Q71" s="50">
        <f aca="true" t="shared" si="18" ref="Q71:Q76">IF(H71=O71,1,0)</f>
        <v>0</v>
      </c>
      <c r="R71" s="51">
        <f aca="true" t="shared" si="19" ref="R71:R76">IF(I71=O71,1,0)</f>
        <v>1</v>
      </c>
      <c r="S71" s="50">
        <f aca="true" t="shared" si="20" ref="S71:S76">IF(J71=O71,1,0)</f>
        <v>0</v>
      </c>
      <c r="T71" s="50">
        <f aca="true" t="shared" si="21" ref="T71:T76">IF(K71=O71,1,0)</f>
        <v>0</v>
      </c>
      <c r="U71" s="50">
        <f aca="true" t="shared" si="22" ref="U71:U76">IF(L71=O71,1,0)</f>
        <v>0</v>
      </c>
      <c r="V71" s="50">
        <f aca="true" t="shared" si="23" ref="V71:V76">IF(M71=O71,1,0)</f>
        <v>0</v>
      </c>
      <c r="W71" s="50">
        <f t="shared" si="10"/>
        <v>0</v>
      </c>
    </row>
    <row r="72" spans="1:23" ht="25.5">
      <c r="A72" s="1">
        <v>66</v>
      </c>
      <c r="B72" s="8" t="s">
        <v>73</v>
      </c>
      <c r="C72" s="1" t="s">
        <v>6</v>
      </c>
      <c r="D72" s="2">
        <v>20543.767999999996</v>
      </c>
      <c r="E72" s="2">
        <f aca="true" t="shared" si="24" ref="E72:E135">+D72*0.25</f>
        <v>5135.941999999999</v>
      </c>
      <c r="F72" s="45">
        <f aca="true" t="shared" si="25" ref="F72:F135">+D72+E72</f>
        <v>25679.709999999995</v>
      </c>
      <c r="G72" s="41">
        <v>25679.709999999995</v>
      </c>
      <c r="H72" s="34">
        <v>20250</v>
      </c>
      <c r="I72" s="34">
        <v>18750</v>
      </c>
      <c r="J72" s="34">
        <v>24299</v>
      </c>
      <c r="K72" s="34">
        <v>22828.75</v>
      </c>
      <c r="L72" s="34">
        <v>25295</v>
      </c>
      <c r="M72" s="34">
        <v>22855</v>
      </c>
      <c r="N72" s="34">
        <v>23345.190909090903</v>
      </c>
      <c r="O72" s="42">
        <f aca="true" t="shared" si="26" ref="O72:O135">MIN(G72:N72)</f>
        <v>18750</v>
      </c>
      <c r="P72" s="50">
        <f>IF(G72=O72,1,0)</f>
        <v>0</v>
      </c>
      <c r="Q72" s="50">
        <f t="shared" si="18"/>
        <v>0</v>
      </c>
      <c r="R72" s="51">
        <f t="shared" si="19"/>
        <v>1</v>
      </c>
      <c r="S72" s="50">
        <f t="shared" si="20"/>
        <v>0</v>
      </c>
      <c r="T72" s="50">
        <f t="shared" si="21"/>
        <v>0</v>
      </c>
      <c r="U72" s="50">
        <f t="shared" si="22"/>
        <v>0</v>
      </c>
      <c r="V72" s="50">
        <f t="shared" si="23"/>
        <v>0</v>
      </c>
      <c r="W72" s="50">
        <f aca="true" t="shared" si="27" ref="W72:W135">IF(N72=O72,1,0)</f>
        <v>0</v>
      </c>
    </row>
    <row r="73" spans="1:23" ht="25.5">
      <c r="A73" s="1">
        <v>67</v>
      </c>
      <c r="B73" s="8" t="s">
        <v>74</v>
      </c>
      <c r="C73" s="1" t="s">
        <v>6</v>
      </c>
      <c r="D73" s="2">
        <v>18750.368</v>
      </c>
      <c r="E73" s="2">
        <f t="shared" si="24"/>
        <v>4687.592</v>
      </c>
      <c r="F73" s="45">
        <f t="shared" si="25"/>
        <v>23437.96</v>
      </c>
      <c r="G73" s="41">
        <v>23437.96</v>
      </c>
      <c r="H73" s="34">
        <v>19225</v>
      </c>
      <c r="I73" s="34">
        <v>17500</v>
      </c>
      <c r="J73" s="34">
        <v>22178</v>
      </c>
      <c r="K73" s="34">
        <v>20836.25</v>
      </c>
      <c r="L73" s="34">
        <v>23086</v>
      </c>
      <c r="M73" s="34">
        <v>20860</v>
      </c>
      <c r="N73" s="34">
        <v>21307.236363636363</v>
      </c>
      <c r="O73" s="42">
        <f t="shared" si="26"/>
        <v>17500</v>
      </c>
      <c r="P73" s="50">
        <f>IF(G73=O73,1,0)</f>
        <v>0</v>
      </c>
      <c r="Q73" s="50">
        <f t="shared" si="18"/>
        <v>0</v>
      </c>
      <c r="R73" s="51">
        <f t="shared" si="19"/>
        <v>1</v>
      </c>
      <c r="S73" s="50">
        <f t="shared" si="20"/>
        <v>0</v>
      </c>
      <c r="T73" s="50">
        <f t="shared" si="21"/>
        <v>0</v>
      </c>
      <c r="U73" s="50">
        <f t="shared" si="22"/>
        <v>0</v>
      </c>
      <c r="V73" s="50">
        <f t="shared" si="23"/>
        <v>0</v>
      </c>
      <c r="W73" s="50">
        <f t="shared" si="27"/>
        <v>0</v>
      </c>
    </row>
    <row r="74" spans="1:23" ht="25.5">
      <c r="A74" s="1">
        <v>68</v>
      </c>
      <c r="B74" s="8" t="s">
        <v>75</v>
      </c>
      <c r="C74" s="1" t="s">
        <v>6</v>
      </c>
      <c r="D74" s="2">
        <v>74514.85</v>
      </c>
      <c r="E74" s="2">
        <f t="shared" si="24"/>
        <v>18628.7125</v>
      </c>
      <c r="F74" s="45">
        <f t="shared" si="25"/>
        <v>93143.5625</v>
      </c>
      <c r="G74" s="41">
        <v>93143.5625</v>
      </c>
      <c r="H74" s="34">
        <v>85625</v>
      </c>
      <c r="I74" s="34">
        <v>58750</v>
      </c>
      <c r="J74" s="34">
        <v>88133</v>
      </c>
      <c r="K74" s="34">
        <v>82805</v>
      </c>
      <c r="L74" s="34">
        <v>91746</v>
      </c>
      <c r="M74" s="34">
        <v>82897.5</v>
      </c>
      <c r="N74" s="34">
        <v>84675.9659090909</v>
      </c>
      <c r="O74" s="42">
        <f t="shared" si="26"/>
        <v>58750</v>
      </c>
      <c r="P74" s="50">
        <f>IF(G74=O74,1,0)</f>
        <v>0</v>
      </c>
      <c r="Q74" s="50">
        <f t="shared" si="18"/>
        <v>0</v>
      </c>
      <c r="R74" s="51">
        <f t="shared" si="19"/>
        <v>1</v>
      </c>
      <c r="S74" s="50">
        <f t="shared" si="20"/>
        <v>0</v>
      </c>
      <c r="T74" s="50">
        <f t="shared" si="21"/>
        <v>0</v>
      </c>
      <c r="U74" s="50">
        <f t="shared" si="22"/>
        <v>0</v>
      </c>
      <c r="V74" s="50">
        <f t="shared" si="23"/>
        <v>0</v>
      </c>
      <c r="W74" s="50">
        <f t="shared" si="27"/>
        <v>0</v>
      </c>
    </row>
    <row r="75" spans="1:23" ht="25.5">
      <c r="A75" s="1">
        <v>69</v>
      </c>
      <c r="B75" s="8" t="s">
        <v>76</v>
      </c>
      <c r="C75" s="1" t="s">
        <v>6</v>
      </c>
      <c r="D75" s="27">
        <v>5959.5</v>
      </c>
      <c r="E75" s="2">
        <f t="shared" si="24"/>
        <v>1489.875</v>
      </c>
      <c r="F75" s="45">
        <f t="shared" si="25"/>
        <v>7449.375</v>
      </c>
      <c r="G75" s="41">
        <v>7449.375</v>
      </c>
      <c r="H75" s="37">
        <v>3725</v>
      </c>
      <c r="I75" s="37">
        <v>5625</v>
      </c>
      <c r="J75" s="37">
        <v>7049</v>
      </c>
      <c r="K75" s="37">
        <v>6622.5</v>
      </c>
      <c r="L75" s="37">
        <v>7338</v>
      </c>
      <c r="M75" s="37">
        <v>6630</v>
      </c>
      <c r="N75" s="37">
        <v>6772.15909090909</v>
      </c>
      <c r="O75" s="42">
        <f t="shared" si="26"/>
        <v>3725</v>
      </c>
      <c r="P75" s="50">
        <f>IF(G75=O75,1,0)</f>
        <v>0</v>
      </c>
      <c r="Q75" s="51">
        <f t="shared" si="18"/>
        <v>1</v>
      </c>
      <c r="R75" s="50">
        <f t="shared" si="19"/>
        <v>0</v>
      </c>
      <c r="S75" s="50">
        <f t="shared" si="20"/>
        <v>0</v>
      </c>
      <c r="T75" s="50">
        <f t="shared" si="21"/>
        <v>0</v>
      </c>
      <c r="U75" s="50">
        <f t="shared" si="22"/>
        <v>0</v>
      </c>
      <c r="V75" s="50">
        <f t="shared" si="23"/>
        <v>0</v>
      </c>
      <c r="W75" s="50">
        <f t="shared" si="27"/>
        <v>0</v>
      </c>
    </row>
    <row r="76" spans="1:23" ht="25.5">
      <c r="A76" s="1">
        <v>70</v>
      </c>
      <c r="B76" s="8" t="s">
        <v>77</v>
      </c>
      <c r="C76" s="1" t="s">
        <v>4</v>
      </c>
      <c r="D76" s="2">
        <v>28051.4</v>
      </c>
      <c r="E76" s="2">
        <f t="shared" si="24"/>
        <v>7012.85</v>
      </c>
      <c r="F76" s="45">
        <f t="shared" si="25"/>
        <v>35064.25</v>
      </c>
      <c r="G76" s="41">
        <v>35064.25</v>
      </c>
      <c r="H76" s="34">
        <v>17532.5</v>
      </c>
      <c r="I76" s="34">
        <v>18750</v>
      </c>
      <c r="J76" s="34">
        <v>33178</v>
      </c>
      <c r="K76" s="34">
        <v>31172.5</v>
      </c>
      <c r="L76" s="34">
        <v>34539</v>
      </c>
      <c r="M76" s="34">
        <v>31207.5</v>
      </c>
      <c r="N76" s="34">
        <v>31876.59090909091</v>
      </c>
      <c r="O76" s="42">
        <f t="shared" si="26"/>
        <v>17532.5</v>
      </c>
      <c r="P76" s="50">
        <f>IF(G76=O76,1,0)</f>
        <v>0</v>
      </c>
      <c r="Q76" s="51">
        <f t="shared" si="18"/>
        <v>1</v>
      </c>
      <c r="R76" s="50">
        <f t="shared" si="19"/>
        <v>0</v>
      </c>
      <c r="S76" s="50">
        <f t="shared" si="20"/>
        <v>0</v>
      </c>
      <c r="T76" s="50">
        <f t="shared" si="21"/>
        <v>0</v>
      </c>
      <c r="U76" s="50">
        <f t="shared" si="22"/>
        <v>0</v>
      </c>
      <c r="V76" s="50">
        <f t="shared" si="23"/>
        <v>0</v>
      </c>
      <c r="W76" s="50">
        <f t="shared" si="27"/>
        <v>0</v>
      </c>
    </row>
    <row r="77" spans="1:23" ht="12.75">
      <c r="A77" s="1">
        <v>71</v>
      </c>
      <c r="B77" s="8" t="s">
        <v>20</v>
      </c>
      <c r="C77" s="1" t="s">
        <v>4</v>
      </c>
      <c r="D77" s="2">
        <v>70752.95999999999</v>
      </c>
      <c r="E77" s="2">
        <v>0</v>
      </c>
      <c r="F77" s="45">
        <f t="shared" si="25"/>
        <v>70752.95999999999</v>
      </c>
      <c r="G77" s="41">
        <v>0</v>
      </c>
      <c r="H77" s="34">
        <v>0</v>
      </c>
      <c r="I77" s="34">
        <v>0</v>
      </c>
      <c r="J77" s="34"/>
      <c r="K77" s="34">
        <v>0</v>
      </c>
      <c r="L77" s="34">
        <v>0</v>
      </c>
      <c r="M77" s="34">
        <v>0</v>
      </c>
      <c r="N77" s="34">
        <v>0</v>
      </c>
      <c r="O77" s="42">
        <f t="shared" si="26"/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</row>
    <row r="78" spans="1:23" ht="25.5">
      <c r="A78" s="1">
        <v>72</v>
      </c>
      <c r="B78" s="8" t="s">
        <v>78</v>
      </c>
      <c r="C78" s="1" t="s">
        <v>6</v>
      </c>
      <c r="D78" s="2">
        <v>100675.3</v>
      </c>
      <c r="E78" s="2">
        <f t="shared" si="24"/>
        <v>25168.825</v>
      </c>
      <c r="F78" s="45">
        <f t="shared" si="25"/>
        <v>125844.125</v>
      </c>
      <c r="G78" s="41">
        <v>119552.5</v>
      </c>
      <c r="H78" s="34">
        <v>107375</v>
      </c>
      <c r="I78" s="34">
        <v>81250</v>
      </c>
      <c r="J78" s="34">
        <v>119074</v>
      </c>
      <c r="K78" s="34">
        <v>111875</v>
      </c>
      <c r="L78" s="34">
        <v>123956</v>
      </c>
      <c r="M78" s="34">
        <v>112001.25</v>
      </c>
      <c r="N78" s="34">
        <v>114403.75</v>
      </c>
      <c r="O78" s="42">
        <f t="shared" si="26"/>
        <v>81250</v>
      </c>
      <c r="P78" s="50">
        <f aca="true" t="shared" si="28" ref="P78:P109">IF(G78=O78,1,0)</f>
        <v>0</v>
      </c>
      <c r="Q78" s="50">
        <f aca="true" t="shared" si="29" ref="Q78:Q109">IF(H78=O78,1,0)</f>
        <v>0</v>
      </c>
      <c r="R78" s="51">
        <f aca="true" t="shared" si="30" ref="R78:R109">IF(I78=O78,1,0)</f>
        <v>1</v>
      </c>
      <c r="S78" s="50">
        <f aca="true" t="shared" si="31" ref="S78:S109">IF(J78=O78,1,0)</f>
        <v>0</v>
      </c>
      <c r="T78" s="50">
        <f aca="true" t="shared" si="32" ref="T78:T109">IF(K78=O78,1,0)</f>
        <v>0</v>
      </c>
      <c r="U78" s="50">
        <f aca="true" t="shared" si="33" ref="U78:U109">IF(L78=O78,1,0)</f>
        <v>0</v>
      </c>
      <c r="V78" s="50">
        <f aca="true" t="shared" si="34" ref="V78:V109">IF(M78=O78,1,0)</f>
        <v>0</v>
      </c>
      <c r="W78" s="50">
        <f t="shared" si="27"/>
        <v>0</v>
      </c>
    </row>
    <row r="79" spans="1:23" ht="25.5">
      <c r="A79" s="1">
        <v>73</v>
      </c>
      <c r="B79" s="8" t="s">
        <v>79</v>
      </c>
      <c r="C79" s="1" t="s">
        <v>4</v>
      </c>
      <c r="D79" s="2">
        <v>41434</v>
      </c>
      <c r="E79" s="2">
        <f t="shared" si="24"/>
        <v>10358.5</v>
      </c>
      <c r="F79" s="45">
        <f t="shared" si="25"/>
        <v>51792.5</v>
      </c>
      <c r="G79" s="41">
        <v>51792.5</v>
      </c>
      <c r="H79" s="34">
        <v>25896.25</v>
      </c>
      <c r="I79" s="34">
        <v>36250</v>
      </c>
      <c r="J79" s="34">
        <v>49006</v>
      </c>
      <c r="K79" s="34">
        <v>46043.75</v>
      </c>
      <c r="L79" s="34">
        <v>51015</v>
      </c>
      <c r="M79" s="34">
        <v>46095</v>
      </c>
      <c r="N79" s="34">
        <v>47084.0909090909</v>
      </c>
      <c r="O79" s="42">
        <f t="shared" si="26"/>
        <v>25896.25</v>
      </c>
      <c r="P79" s="50">
        <f t="shared" si="28"/>
        <v>0</v>
      </c>
      <c r="Q79" s="51">
        <f t="shared" si="29"/>
        <v>1</v>
      </c>
      <c r="R79" s="50">
        <f t="shared" si="30"/>
        <v>0</v>
      </c>
      <c r="S79" s="50">
        <f t="shared" si="31"/>
        <v>0</v>
      </c>
      <c r="T79" s="50">
        <f t="shared" si="32"/>
        <v>0</v>
      </c>
      <c r="U79" s="50">
        <f t="shared" si="33"/>
        <v>0</v>
      </c>
      <c r="V79" s="50">
        <f t="shared" si="34"/>
        <v>0</v>
      </c>
      <c r="W79" s="50">
        <f t="shared" si="27"/>
        <v>0</v>
      </c>
    </row>
    <row r="80" spans="1:23" ht="25.5">
      <c r="A80" s="1">
        <v>74</v>
      </c>
      <c r="B80" s="8" t="s">
        <v>80</v>
      </c>
      <c r="C80" s="1" t="s">
        <v>4</v>
      </c>
      <c r="D80" s="2">
        <v>38850.42</v>
      </c>
      <c r="E80" s="2">
        <f t="shared" si="24"/>
        <v>9712.605</v>
      </c>
      <c r="F80" s="45">
        <f t="shared" si="25"/>
        <v>48563.024999999994</v>
      </c>
      <c r="G80" s="41">
        <v>48563.024999999994</v>
      </c>
      <c r="H80" s="34">
        <v>24281.25</v>
      </c>
      <c r="I80" s="34">
        <v>36250</v>
      </c>
      <c r="J80" s="34">
        <v>45950</v>
      </c>
      <c r="K80" s="34">
        <v>43172.5</v>
      </c>
      <c r="L80" s="34">
        <v>47835</v>
      </c>
      <c r="M80" s="34">
        <v>43221.25</v>
      </c>
      <c r="N80" s="34">
        <v>44148.20454545454</v>
      </c>
      <c r="O80" s="42">
        <f t="shared" si="26"/>
        <v>24281.25</v>
      </c>
      <c r="P80" s="50">
        <f t="shared" si="28"/>
        <v>0</v>
      </c>
      <c r="Q80" s="51">
        <f t="shared" si="29"/>
        <v>1</v>
      </c>
      <c r="R80" s="50">
        <f t="shared" si="30"/>
        <v>0</v>
      </c>
      <c r="S80" s="50">
        <f t="shared" si="31"/>
        <v>0</v>
      </c>
      <c r="T80" s="50">
        <f t="shared" si="32"/>
        <v>0</v>
      </c>
      <c r="U80" s="50">
        <f t="shared" si="33"/>
        <v>0</v>
      </c>
      <c r="V80" s="50">
        <f t="shared" si="34"/>
        <v>0</v>
      </c>
      <c r="W80" s="50">
        <f t="shared" si="27"/>
        <v>0</v>
      </c>
    </row>
    <row r="81" spans="1:23" ht="25.5">
      <c r="A81" s="1">
        <v>75</v>
      </c>
      <c r="B81" s="8" t="s">
        <v>81</v>
      </c>
      <c r="C81" s="1" t="s">
        <v>4</v>
      </c>
      <c r="D81" s="2">
        <v>11687.78</v>
      </c>
      <c r="E81" s="2">
        <f t="shared" si="24"/>
        <v>2921.945</v>
      </c>
      <c r="F81" s="45">
        <f t="shared" si="25"/>
        <v>14609.725</v>
      </c>
      <c r="G81" s="41">
        <v>14609.725</v>
      </c>
      <c r="H81" s="34">
        <v>10625</v>
      </c>
      <c r="I81" s="34">
        <v>10750</v>
      </c>
      <c r="J81" s="34">
        <v>13824</v>
      </c>
      <c r="K81" s="34">
        <v>12987.5</v>
      </c>
      <c r="L81" s="34">
        <v>14390</v>
      </c>
      <c r="M81" s="34">
        <v>13002.5</v>
      </c>
      <c r="N81" s="34">
        <v>13281.568181818182</v>
      </c>
      <c r="O81" s="42">
        <f t="shared" si="26"/>
        <v>10625</v>
      </c>
      <c r="P81" s="50">
        <f t="shared" si="28"/>
        <v>0</v>
      </c>
      <c r="Q81" s="51">
        <f t="shared" si="29"/>
        <v>1</v>
      </c>
      <c r="R81" s="50">
        <f t="shared" si="30"/>
        <v>0</v>
      </c>
      <c r="S81" s="50">
        <f t="shared" si="31"/>
        <v>0</v>
      </c>
      <c r="T81" s="50">
        <f t="shared" si="32"/>
        <v>0</v>
      </c>
      <c r="U81" s="50">
        <f t="shared" si="33"/>
        <v>0</v>
      </c>
      <c r="V81" s="50">
        <f t="shared" si="34"/>
        <v>0</v>
      </c>
      <c r="W81" s="50">
        <f t="shared" si="27"/>
        <v>0</v>
      </c>
    </row>
    <row r="82" spans="1:23" ht="25.5">
      <c r="A82" s="1">
        <v>76</v>
      </c>
      <c r="B82" s="13" t="s">
        <v>82</v>
      </c>
      <c r="C82" s="24" t="s">
        <v>4</v>
      </c>
      <c r="D82" s="2">
        <v>5752.974999999999</v>
      </c>
      <c r="E82" s="2">
        <f t="shared" si="24"/>
        <v>1438.2437499999999</v>
      </c>
      <c r="F82" s="45">
        <f t="shared" si="25"/>
        <v>7191.218749999999</v>
      </c>
      <c r="G82" s="41">
        <v>7191.218749999999</v>
      </c>
      <c r="H82" s="34">
        <v>3595</v>
      </c>
      <c r="I82" s="34">
        <v>4500</v>
      </c>
      <c r="J82" s="34">
        <v>6804</v>
      </c>
      <c r="K82" s="34">
        <v>6392.5</v>
      </c>
      <c r="L82" s="34">
        <v>7084</v>
      </c>
      <c r="M82" s="34">
        <v>6400</v>
      </c>
      <c r="N82" s="34">
        <v>6537.47159090909</v>
      </c>
      <c r="O82" s="42">
        <f t="shared" si="26"/>
        <v>3595</v>
      </c>
      <c r="P82" s="50">
        <f t="shared" si="28"/>
        <v>0</v>
      </c>
      <c r="Q82" s="51">
        <f t="shared" si="29"/>
        <v>1</v>
      </c>
      <c r="R82" s="50">
        <f t="shared" si="30"/>
        <v>0</v>
      </c>
      <c r="S82" s="50">
        <f t="shared" si="31"/>
        <v>0</v>
      </c>
      <c r="T82" s="50">
        <f t="shared" si="32"/>
        <v>0</v>
      </c>
      <c r="U82" s="50">
        <f t="shared" si="33"/>
        <v>0</v>
      </c>
      <c r="V82" s="50">
        <f t="shared" si="34"/>
        <v>0</v>
      </c>
      <c r="W82" s="50">
        <f t="shared" si="27"/>
        <v>0</v>
      </c>
    </row>
    <row r="83" spans="1:23" ht="12.75">
      <c r="A83" s="1">
        <v>77</v>
      </c>
      <c r="B83" s="8" t="s">
        <v>83</v>
      </c>
      <c r="C83" s="1" t="s">
        <v>6</v>
      </c>
      <c r="D83" s="2">
        <v>53384.85</v>
      </c>
      <c r="E83" s="2">
        <f t="shared" si="24"/>
        <v>13346.2125</v>
      </c>
      <c r="F83" s="45">
        <f t="shared" si="25"/>
        <v>66731.0625</v>
      </c>
      <c r="G83" s="41">
        <v>66731.0625</v>
      </c>
      <c r="H83" s="34">
        <v>56875</v>
      </c>
      <c r="I83" s="34">
        <v>43750</v>
      </c>
      <c r="J83" s="34">
        <v>63141</v>
      </c>
      <c r="K83" s="34">
        <v>59323.75</v>
      </c>
      <c r="L83" s="34">
        <v>65730</v>
      </c>
      <c r="M83" s="34">
        <v>59391.25</v>
      </c>
      <c r="N83" s="34">
        <v>60664.60227272727</v>
      </c>
      <c r="O83" s="42">
        <f t="shared" si="26"/>
        <v>43750</v>
      </c>
      <c r="P83" s="50">
        <f t="shared" si="28"/>
        <v>0</v>
      </c>
      <c r="Q83" s="50">
        <f t="shared" si="29"/>
        <v>0</v>
      </c>
      <c r="R83" s="51">
        <f t="shared" si="30"/>
        <v>1</v>
      </c>
      <c r="S83" s="50">
        <f t="shared" si="31"/>
        <v>0</v>
      </c>
      <c r="T83" s="50">
        <f t="shared" si="32"/>
        <v>0</v>
      </c>
      <c r="U83" s="50">
        <f t="shared" si="33"/>
        <v>0</v>
      </c>
      <c r="V83" s="50">
        <f t="shared" si="34"/>
        <v>0</v>
      </c>
      <c r="W83" s="50">
        <f t="shared" si="27"/>
        <v>0</v>
      </c>
    </row>
    <row r="84" spans="1:23" ht="25.5">
      <c r="A84" s="1">
        <v>78</v>
      </c>
      <c r="B84" s="8" t="s">
        <v>84</v>
      </c>
      <c r="C84" s="1" t="s">
        <v>6</v>
      </c>
      <c r="D84" s="2">
        <v>44671.65</v>
      </c>
      <c r="E84" s="2">
        <f t="shared" si="24"/>
        <v>11167.9125</v>
      </c>
      <c r="F84" s="45">
        <f t="shared" si="25"/>
        <v>55839.5625</v>
      </c>
      <c r="G84" s="41">
        <v>53047.5</v>
      </c>
      <c r="H84" s="34">
        <v>53062.5</v>
      </c>
      <c r="I84" s="34">
        <v>37500</v>
      </c>
      <c r="J84" s="34">
        <v>52835</v>
      </c>
      <c r="K84" s="34">
        <v>49641.25</v>
      </c>
      <c r="L84" s="34">
        <v>55002</v>
      </c>
      <c r="M84" s="34">
        <v>49697.5</v>
      </c>
      <c r="N84" s="34">
        <v>50763.23863636363</v>
      </c>
      <c r="O84" s="42">
        <f t="shared" si="26"/>
        <v>37500</v>
      </c>
      <c r="P84" s="50">
        <f t="shared" si="28"/>
        <v>0</v>
      </c>
      <c r="Q84" s="50">
        <f t="shared" si="29"/>
        <v>0</v>
      </c>
      <c r="R84" s="51">
        <f t="shared" si="30"/>
        <v>1</v>
      </c>
      <c r="S84" s="50">
        <f t="shared" si="31"/>
        <v>0</v>
      </c>
      <c r="T84" s="50">
        <f t="shared" si="32"/>
        <v>0</v>
      </c>
      <c r="U84" s="50">
        <f t="shared" si="33"/>
        <v>0</v>
      </c>
      <c r="V84" s="50">
        <f t="shared" si="34"/>
        <v>0</v>
      </c>
      <c r="W84" s="50">
        <f t="shared" si="27"/>
        <v>0</v>
      </c>
    </row>
    <row r="85" spans="1:23" ht="25.5">
      <c r="A85" s="1">
        <v>79</v>
      </c>
      <c r="B85" s="8" t="s">
        <v>85</v>
      </c>
      <c r="C85" s="1" t="s">
        <v>6</v>
      </c>
      <c r="D85" s="2">
        <v>56342.37</v>
      </c>
      <c r="E85" s="2">
        <f t="shared" si="24"/>
        <v>14085.5925</v>
      </c>
      <c r="F85" s="45">
        <f t="shared" si="25"/>
        <v>70427.96250000001</v>
      </c>
      <c r="G85" s="41">
        <v>66906.25</v>
      </c>
      <c r="H85" s="34">
        <v>66875</v>
      </c>
      <c r="I85" s="34">
        <v>47500</v>
      </c>
      <c r="J85" s="34">
        <v>66639</v>
      </c>
      <c r="K85" s="34">
        <v>62610</v>
      </c>
      <c r="L85" s="34">
        <v>69371</v>
      </c>
      <c r="M85" s="34">
        <v>62681.25</v>
      </c>
      <c r="N85" s="34">
        <v>64025.420454545456</v>
      </c>
      <c r="O85" s="42">
        <f t="shared" si="26"/>
        <v>47500</v>
      </c>
      <c r="P85" s="50">
        <f t="shared" si="28"/>
        <v>0</v>
      </c>
      <c r="Q85" s="50">
        <f t="shared" si="29"/>
        <v>0</v>
      </c>
      <c r="R85" s="51">
        <f t="shared" si="30"/>
        <v>1</v>
      </c>
      <c r="S85" s="50">
        <f t="shared" si="31"/>
        <v>0</v>
      </c>
      <c r="T85" s="50">
        <f t="shared" si="32"/>
        <v>0</v>
      </c>
      <c r="U85" s="50">
        <f t="shared" si="33"/>
        <v>0</v>
      </c>
      <c r="V85" s="50">
        <f t="shared" si="34"/>
        <v>0</v>
      </c>
      <c r="W85" s="50">
        <f t="shared" si="27"/>
        <v>0</v>
      </c>
    </row>
    <row r="86" spans="1:23" ht="25.5">
      <c r="A86" s="1">
        <v>80</v>
      </c>
      <c r="B86" s="8" t="s">
        <v>75</v>
      </c>
      <c r="C86" s="1" t="s">
        <v>6</v>
      </c>
      <c r="D86" s="2">
        <v>64428.9</v>
      </c>
      <c r="E86" s="2">
        <f t="shared" si="24"/>
        <v>16107.225</v>
      </c>
      <c r="F86" s="45">
        <f t="shared" si="25"/>
        <v>80536.125</v>
      </c>
      <c r="G86" s="41">
        <v>80536.125</v>
      </c>
      <c r="H86" s="34">
        <v>40267.5</v>
      </c>
      <c r="I86" s="34">
        <v>50000</v>
      </c>
      <c r="J86" s="34">
        <v>76204</v>
      </c>
      <c r="K86" s="34">
        <v>71596.25</v>
      </c>
      <c r="L86" s="34">
        <v>79328</v>
      </c>
      <c r="M86" s="34">
        <v>71677.5</v>
      </c>
      <c r="N86" s="34">
        <v>73214.65909090909</v>
      </c>
      <c r="O86" s="42">
        <f t="shared" si="26"/>
        <v>40267.5</v>
      </c>
      <c r="P86" s="50">
        <f t="shared" si="28"/>
        <v>0</v>
      </c>
      <c r="Q86" s="51">
        <f t="shared" si="29"/>
        <v>1</v>
      </c>
      <c r="R86" s="50">
        <f t="shared" si="30"/>
        <v>0</v>
      </c>
      <c r="S86" s="50">
        <f t="shared" si="31"/>
        <v>0</v>
      </c>
      <c r="T86" s="50">
        <f t="shared" si="32"/>
        <v>0</v>
      </c>
      <c r="U86" s="50">
        <f t="shared" si="33"/>
        <v>0</v>
      </c>
      <c r="V86" s="50">
        <f t="shared" si="34"/>
        <v>0</v>
      </c>
      <c r="W86" s="50">
        <f t="shared" si="27"/>
        <v>0</v>
      </c>
    </row>
    <row r="87" spans="1:23" ht="25.5">
      <c r="A87" s="1">
        <v>81</v>
      </c>
      <c r="B87" s="8" t="s">
        <v>86</v>
      </c>
      <c r="C87" s="1" t="s">
        <v>15</v>
      </c>
      <c r="D87" s="2">
        <v>1655815</v>
      </c>
      <c r="E87" s="2">
        <f t="shared" si="24"/>
        <v>413953.75</v>
      </c>
      <c r="F87" s="45">
        <f t="shared" si="25"/>
        <v>2069768.75</v>
      </c>
      <c r="G87" s="41">
        <v>1966280</v>
      </c>
      <c r="H87" s="34">
        <v>1034885</v>
      </c>
      <c r="I87" s="34">
        <v>1125000</v>
      </c>
      <c r="J87" s="34">
        <v>1958415</v>
      </c>
      <c r="K87" s="34">
        <v>1840025</v>
      </c>
      <c r="L87" s="34">
        <v>2038722</v>
      </c>
      <c r="M87" s="34">
        <v>1842093.75</v>
      </c>
      <c r="N87" s="34">
        <v>1881607.9545454544</v>
      </c>
      <c r="O87" s="42">
        <f t="shared" si="26"/>
        <v>1034885</v>
      </c>
      <c r="P87" s="50">
        <f t="shared" si="28"/>
        <v>0</v>
      </c>
      <c r="Q87" s="51">
        <f t="shared" si="29"/>
        <v>1</v>
      </c>
      <c r="R87" s="50">
        <f t="shared" si="30"/>
        <v>0</v>
      </c>
      <c r="S87" s="50">
        <f t="shared" si="31"/>
        <v>0</v>
      </c>
      <c r="T87" s="50">
        <f t="shared" si="32"/>
        <v>0</v>
      </c>
      <c r="U87" s="50">
        <f t="shared" si="33"/>
        <v>0</v>
      </c>
      <c r="V87" s="50">
        <f t="shared" si="34"/>
        <v>0</v>
      </c>
      <c r="W87" s="50">
        <f t="shared" si="27"/>
        <v>0</v>
      </c>
    </row>
    <row r="88" spans="1:23" ht="25.5">
      <c r="A88" s="1">
        <v>82</v>
      </c>
      <c r="B88" s="8" t="s">
        <v>87</v>
      </c>
      <c r="C88" s="1" t="s">
        <v>15</v>
      </c>
      <c r="D88" s="2">
        <v>51733.15</v>
      </c>
      <c r="E88" s="2">
        <f t="shared" si="24"/>
        <v>12933.2875</v>
      </c>
      <c r="F88" s="45">
        <f t="shared" si="25"/>
        <v>64666.4375</v>
      </c>
      <c r="G88" s="41">
        <v>61432.5</v>
      </c>
      <c r="H88" s="34">
        <v>46375</v>
      </c>
      <c r="I88" s="34">
        <v>47500</v>
      </c>
      <c r="J88" s="34">
        <v>61188</v>
      </c>
      <c r="K88" s="34">
        <v>57488.75</v>
      </c>
      <c r="L88" s="34">
        <v>63696</v>
      </c>
      <c r="M88" s="34">
        <v>57553.75</v>
      </c>
      <c r="N88" s="34">
        <v>58787.67045454545</v>
      </c>
      <c r="O88" s="42">
        <f t="shared" si="26"/>
        <v>46375</v>
      </c>
      <c r="P88" s="50">
        <f t="shared" si="28"/>
        <v>0</v>
      </c>
      <c r="Q88" s="51">
        <f t="shared" si="29"/>
        <v>1</v>
      </c>
      <c r="R88" s="50">
        <f t="shared" si="30"/>
        <v>0</v>
      </c>
      <c r="S88" s="50">
        <f t="shared" si="31"/>
        <v>0</v>
      </c>
      <c r="T88" s="50">
        <f t="shared" si="32"/>
        <v>0</v>
      </c>
      <c r="U88" s="50">
        <f t="shared" si="33"/>
        <v>0</v>
      </c>
      <c r="V88" s="50">
        <f t="shared" si="34"/>
        <v>0</v>
      </c>
      <c r="W88" s="50">
        <f t="shared" si="27"/>
        <v>0</v>
      </c>
    </row>
    <row r="89" spans="1:23" ht="25.5">
      <c r="A89" s="1">
        <v>83</v>
      </c>
      <c r="B89" s="8" t="s">
        <v>88</v>
      </c>
      <c r="C89" s="1" t="s">
        <v>6</v>
      </c>
      <c r="D89" s="2">
        <v>17628.91</v>
      </c>
      <c r="E89" s="2">
        <f t="shared" si="24"/>
        <v>4407.2275</v>
      </c>
      <c r="F89" s="45">
        <f t="shared" si="25"/>
        <v>22036.1375</v>
      </c>
      <c r="G89" s="41">
        <v>19832.5</v>
      </c>
      <c r="H89" s="34">
        <v>11017.5</v>
      </c>
      <c r="I89" s="34">
        <v>13750</v>
      </c>
      <c r="J89" s="34">
        <v>20850</v>
      </c>
      <c r="K89" s="34">
        <v>19590</v>
      </c>
      <c r="L89" s="34">
        <v>21705</v>
      </c>
      <c r="M89" s="34">
        <v>19612.5</v>
      </c>
      <c r="N89" s="34">
        <v>20032.852272727272</v>
      </c>
      <c r="O89" s="42">
        <f t="shared" si="26"/>
        <v>11017.5</v>
      </c>
      <c r="P89" s="50">
        <f t="shared" si="28"/>
        <v>0</v>
      </c>
      <c r="Q89" s="51">
        <f t="shared" si="29"/>
        <v>1</v>
      </c>
      <c r="R89" s="50">
        <f t="shared" si="30"/>
        <v>0</v>
      </c>
      <c r="S89" s="50">
        <f t="shared" si="31"/>
        <v>0</v>
      </c>
      <c r="T89" s="50">
        <f t="shared" si="32"/>
        <v>0</v>
      </c>
      <c r="U89" s="50">
        <f t="shared" si="33"/>
        <v>0</v>
      </c>
      <c r="V89" s="50">
        <f t="shared" si="34"/>
        <v>0</v>
      </c>
      <c r="W89" s="50">
        <f t="shared" si="27"/>
        <v>0</v>
      </c>
    </row>
    <row r="90" spans="1:23" ht="25.5">
      <c r="A90" s="1">
        <v>84</v>
      </c>
      <c r="B90" s="8" t="s">
        <v>89</v>
      </c>
      <c r="C90" s="1" t="s">
        <v>4</v>
      </c>
      <c r="D90" s="2">
        <v>3458.518</v>
      </c>
      <c r="E90" s="2">
        <f t="shared" si="24"/>
        <v>864.6295</v>
      </c>
      <c r="F90" s="45">
        <f t="shared" si="25"/>
        <v>4323.1475</v>
      </c>
      <c r="G90" s="41">
        <v>3891.25</v>
      </c>
      <c r="H90" s="34">
        <v>2161.25</v>
      </c>
      <c r="I90" s="34">
        <v>3250</v>
      </c>
      <c r="J90" s="34">
        <v>4090</v>
      </c>
      <c r="K90" s="34">
        <v>3843.75</v>
      </c>
      <c r="L90" s="34">
        <v>4259</v>
      </c>
      <c r="M90" s="34">
        <v>3847.5</v>
      </c>
      <c r="N90" s="34">
        <v>3930.134090909091</v>
      </c>
      <c r="O90" s="42">
        <f t="shared" si="26"/>
        <v>2161.25</v>
      </c>
      <c r="P90" s="50">
        <f t="shared" si="28"/>
        <v>0</v>
      </c>
      <c r="Q90" s="51">
        <f t="shared" si="29"/>
        <v>1</v>
      </c>
      <c r="R90" s="50">
        <f t="shared" si="30"/>
        <v>0</v>
      </c>
      <c r="S90" s="50">
        <f t="shared" si="31"/>
        <v>0</v>
      </c>
      <c r="T90" s="50">
        <f t="shared" si="32"/>
        <v>0</v>
      </c>
      <c r="U90" s="50">
        <f t="shared" si="33"/>
        <v>0</v>
      </c>
      <c r="V90" s="50">
        <f t="shared" si="34"/>
        <v>0</v>
      </c>
      <c r="W90" s="50">
        <f t="shared" si="27"/>
        <v>0</v>
      </c>
    </row>
    <row r="91" spans="1:23" ht="25.5">
      <c r="A91" s="1">
        <v>85</v>
      </c>
      <c r="B91" s="8" t="s">
        <v>90</v>
      </c>
      <c r="C91" s="1" t="s">
        <v>4</v>
      </c>
      <c r="D91" s="2">
        <v>53019.8</v>
      </c>
      <c r="E91" s="2">
        <f t="shared" si="24"/>
        <v>13254.95</v>
      </c>
      <c r="F91" s="45">
        <f t="shared" si="25"/>
        <v>66274.75</v>
      </c>
      <c r="G91" s="41">
        <v>59647.5</v>
      </c>
      <c r="H91" s="34">
        <v>33137.5</v>
      </c>
      <c r="I91" s="34">
        <v>42500</v>
      </c>
      <c r="J91" s="34">
        <v>62709</v>
      </c>
      <c r="K91" s="34">
        <v>58918.75</v>
      </c>
      <c r="L91" s="34">
        <v>65281</v>
      </c>
      <c r="M91" s="34">
        <v>58985</v>
      </c>
      <c r="N91" s="34">
        <v>60249.77272727273</v>
      </c>
      <c r="O91" s="42">
        <f t="shared" si="26"/>
        <v>33137.5</v>
      </c>
      <c r="P91" s="50">
        <f t="shared" si="28"/>
        <v>0</v>
      </c>
      <c r="Q91" s="51">
        <f t="shared" si="29"/>
        <v>1</v>
      </c>
      <c r="R91" s="50">
        <f t="shared" si="30"/>
        <v>0</v>
      </c>
      <c r="S91" s="50">
        <f t="shared" si="31"/>
        <v>0</v>
      </c>
      <c r="T91" s="50">
        <f t="shared" si="32"/>
        <v>0</v>
      </c>
      <c r="U91" s="50">
        <f t="shared" si="33"/>
        <v>0</v>
      </c>
      <c r="V91" s="50">
        <f t="shared" si="34"/>
        <v>0</v>
      </c>
      <c r="W91" s="50">
        <f t="shared" si="27"/>
        <v>0</v>
      </c>
    </row>
    <row r="92" spans="1:23" ht="25.5">
      <c r="A92" s="1">
        <v>86</v>
      </c>
      <c r="B92" s="8" t="s">
        <v>91</v>
      </c>
      <c r="C92" s="1" t="s">
        <v>92</v>
      </c>
      <c r="D92" s="2">
        <v>3366.7</v>
      </c>
      <c r="E92" s="2">
        <f t="shared" si="24"/>
        <v>841.675</v>
      </c>
      <c r="F92" s="45">
        <f t="shared" si="25"/>
        <v>4208.375</v>
      </c>
      <c r="G92" s="41">
        <v>3787.5</v>
      </c>
      <c r="H92" s="34">
        <v>2103.75</v>
      </c>
      <c r="I92" s="34">
        <v>3125</v>
      </c>
      <c r="J92" s="34">
        <v>3983</v>
      </c>
      <c r="K92" s="34">
        <v>3741.25</v>
      </c>
      <c r="L92" s="34">
        <v>4145</v>
      </c>
      <c r="M92" s="34">
        <v>3745</v>
      </c>
      <c r="N92" s="34">
        <v>3825.795454545454</v>
      </c>
      <c r="O92" s="42">
        <f t="shared" si="26"/>
        <v>2103.75</v>
      </c>
      <c r="P92" s="50">
        <f t="shared" si="28"/>
        <v>0</v>
      </c>
      <c r="Q92" s="51">
        <f t="shared" si="29"/>
        <v>1</v>
      </c>
      <c r="R92" s="50">
        <f t="shared" si="30"/>
        <v>0</v>
      </c>
      <c r="S92" s="50">
        <f t="shared" si="31"/>
        <v>0</v>
      </c>
      <c r="T92" s="50">
        <f t="shared" si="32"/>
        <v>0</v>
      </c>
      <c r="U92" s="50">
        <f t="shared" si="33"/>
        <v>0</v>
      </c>
      <c r="V92" s="50">
        <f t="shared" si="34"/>
        <v>0</v>
      </c>
      <c r="W92" s="50">
        <f t="shared" si="27"/>
        <v>0</v>
      </c>
    </row>
    <row r="93" spans="1:23" ht="25.5">
      <c r="A93" s="1">
        <v>87</v>
      </c>
      <c r="B93" s="8" t="s">
        <v>93</v>
      </c>
      <c r="C93" s="1" t="s">
        <v>15</v>
      </c>
      <c r="D93" s="27">
        <v>96567.15</v>
      </c>
      <c r="E93" s="2">
        <f t="shared" si="24"/>
        <v>24141.7875</v>
      </c>
      <c r="F93" s="45">
        <f t="shared" si="25"/>
        <v>120708.9375</v>
      </c>
      <c r="G93" s="41">
        <v>120708.9375</v>
      </c>
      <c r="H93" s="37">
        <v>115625</v>
      </c>
      <c r="I93" s="37">
        <v>75000</v>
      </c>
      <c r="J93" s="37">
        <v>114215</v>
      </c>
      <c r="K93" s="37">
        <v>107310</v>
      </c>
      <c r="L93" s="37">
        <v>118899</v>
      </c>
      <c r="M93" s="37">
        <v>107431.25</v>
      </c>
      <c r="N93" s="37">
        <v>109735.39772727272</v>
      </c>
      <c r="O93" s="42">
        <f t="shared" si="26"/>
        <v>75000</v>
      </c>
      <c r="P93" s="50">
        <f t="shared" si="28"/>
        <v>0</v>
      </c>
      <c r="Q93" s="50">
        <f t="shared" si="29"/>
        <v>0</v>
      </c>
      <c r="R93" s="51">
        <f t="shared" si="30"/>
        <v>1</v>
      </c>
      <c r="S93" s="50">
        <f t="shared" si="31"/>
        <v>0</v>
      </c>
      <c r="T93" s="50">
        <f t="shared" si="32"/>
        <v>0</v>
      </c>
      <c r="U93" s="50">
        <f t="shared" si="33"/>
        <v>0</v>
      </c>
      <c r="V93" s="50">
        <f t="shared" si="34"/>
        <v>0</v>
      </c>
      <c r="W93" s="50">
        <f t="shared" si="27"/>
        <v>0</v>
      </c>
    </row>
    <row r="94" spans="1:23" ht="25.5">
      <c r="A94" s="1">
        <v>88</v>
      </c>
      <c r="B94" s="8" t="s">
        <v>94</v>
      </c>
      <c r="C94" s="1" t="s">
        <v>15</v>
      </c>
      <c r="D94" s="27">
        <v>149328.775</v>
      </c>
      <c r="E94" s="2">
        <f t="shared" si="24"/>
        <v>37332.19375</v>
      </c>
      <c r="F94" s="45">
        <f t="shared" si="25"/>
        <v>186660.96875</v>
      </c>
      <c r="G94" s="41">
        <v>186660.96875</v>
      </c>
      <c r="H94" s="37">
        <v>173125</v>
      </c>
      <c r="I94" s="37">
        <v>112500</v>
      </c>
      <c r="J94" s="37">
        <v>176619</v>
      </c>
      <c r="K94" s="37">
        <v>165941.25</v>
      </c>
      <c r="L94" s="37">
        <v>183861</v>
      </c>
      <c r="M94" s="37">
        <v>166128.75</v>
      </c>
      <c r="N94" s="37">
        <v>169691.78977272724</v>
      </c>
      <c r="O94" s="42">
        <f t="shared" si="26"/>
        <v>112500</v>
      </c>
      <c r="P94" s="50">
        <f t="shared" si="28"/>
        <v>0</v>
      </c>
      <c r="Q94" s="50">
        <f t="shared" si="29"/>
        <v>0</v>
      </c>
      <c r="R94" s="51">
        <f t="shared" si="30"/>
        <v>1</v>
      </c>
      <c r="S94" s="50">
        <f t="shared" si="31"/>
        <v>0</v>
      </c>
      <c r="T94" s="50">
        <f t="shared" si="32"/>
        <v>0</v>
      </c>
      <c r="U94" s="50">
        <f t="shared" si="33"/>
        <v>0</v>
      </c>
      <c r="V94" s="50">
        <f t="shared" si="34"/>
        <v>0</v>
      </c>
      <c r="W94" s="50">
        <f t="shared" si="27"/>
        <v>0</v>
      </c>
    </row>
    <row r="95" spans="1:23" ht="25.5">
      <c r="A95" s="1">
        <v>89</v>
      </c>
      <c r="B95" s="8" t="s">
        <v>95</v>
      </c>
      <c r="C95" s="1" t="s">
        <v>96</v>
      </c>
      <c r="D95" s="2">
        <v>277763.95</v>
      </c>
      <c r="E95" s="2">
        <f t="shared" si="24"/>
        <v>69440.9875</v>
      </c>
      <c r="F95" s="45">
        <f t="shared" si="25"/>
        <v>347204.9375</v>
      </c>
      <c r="G95" s="41">
        <v>347204.9375</v>
      </c>
      <c r="H95" s="34">
        <v>300000</v>
      </c>
      <c r="I95" s="34">
        <v>237500</v>
      </c>
      <c r="J95" s="34">
        <v>328525</v>
      </c>
      <c r="K95" s="34">
        <v>308665</v>
      </c>
      <c r="L95" s="34">
        <v>341996</v>
      </c>
      <c r="M95" s="34">
        <v>309012.5</v>
      </c>
      <c r="N95" s="34">
        <v>315640.85227272724</v>
      </c>
      <c r="O95" s="42">
        <f t="shared" si="26"/>
        <v>237500</v>
      </c>
      <c r="P95" s="50">
        <f t="shared" si="28"/>
        <v>0</v>
      </c>
      <c r="Q95" s="50">
        <f t="shared" si="29"/>
        <v>0</v>
      </c>
      <c r="R95" s="51">
        <f t="shared" si="30"/>
        <v>1</v>
      </c>
      <c r="S95" s="50">
        <f t="shared" si="31"/>
        <v>0</v>
      </c>
      <c r="T95" s="50">
        <f t="shared" si="32"/>
        <v>0</v>
      </c>
      <c r="U95" s="50">
        <f t="shared" si="33"/>
        <v>0</v>
      </c>
      <c r="V95" s="50">
        <f t="shared" si="34"/>
        <v>0</v>
      </c>
      <c r="W95" s="50">
        <f t="shared" si="27"/>
        <v>0</v>
      </c>
    </row>
    <row r="96" spans="1:23" ht="25.5">
      <c r="A96" s="1">
        <v>90</v>
      </c>
      <c r="B96" s="8" t="s">
        <v>97</v>
      </c>
      <c r="C96" s="1" t="s">
        <v>6</v>
      </c>
      <c r="D96" s="2">
        <v>27526.350000000002</v>
      </c>
      <c r="E96" s="2">
        <f t="shared" si="24"/>
        <v>6881.587500000001</v>
      </c>
      <c r="F96" s="45">
        <f t="shared" si="25"/>
        <v>34407.9375</v>
      </c>
      <c r="G96" s="41">
        <v>30967.5</v>
      </c>
      <c r="H96" s="34">
        <v>32500</v>
      </c>
      <c r="I96" s="34">
        <v>22500</v>
      </c>
      <c r="J96" s="34">
        <v>32556</v>
      </c>
      <c r="K96" s="34">
        <v>30588.75</v>
      </c>
      <c r="L96" s="34">
        <v>33891</v>
      </c>
      <c r="M96" s="34">
        <v>30622.5</v>
      </c>
      <c r="N96" s="34">
        <v>31279.94318181818</v>
      </c>
      <c r="O96" s="42">
        <f t="shared" si="26"/>
        <v>22500</v>
      </c>
      <c r="P96" s="50">
        <f t="shared" si="28"/>
        <v>0</v>
      </c>
      <c r="Q96" s="50">
        <f t="shared" si="29"/>
        <v>0</v>
      </c>
      <c r="R96" s="51">
        <f t="shared" si="30"/>
        <v>1</v>
      </c>
      <c r="S96" s="50">
        <f t="shared" si="31"/>
        <v>0</v>
      </c>
      <c r="T96" s="50">
        <f t="shared" si="32"/>
        <v>0</v>
      </c>
      <c r="U96" s="50">
        <f t="shared" si="33"/>
        <v>0</v>
      </c>
      <c r="V96" s="50">
        <f t="shared" si="34"/>
        <v>0</v>
      </c>
      <c r="W96" s="50">
        <f t="shared" si="27"/>
        <v>0</v>
      </c>
    </row>
    <row r="97" spans="1:23" ht="25.5">
      <c r="A97" s="1">
        <v>91</v>
      </c>
      <c r="B97" s="8" t="s">
        <v>98</v>
      </c>
      <c r="C97" s="1" t="s">
        <v>6</v>
      </c>
      <c r="D97" s="2">
        <v>24472.350000000002</v>
      </c>
      <c r="E97" s="2">
        <f t="shared" si="24"/>
        <v>6118.087500000001</v>
      </c>
      <c r="F97" s="45">
        <f t="shared" si="25"/>
        <v>30590.437500000004</v>
      </c>
      <c r="G97" s="41">
        <v>27531.25</v>
      </c>
      <c r="H97" s="34">
        <v>28875</v>
      </c>
      <c r="I97" s="34">
        <v>20000</v>
      </c>
      <c r="J97" s="34">
        <v>28945</v>
      </c>
      <c r="K97" s="34">
        <v>27195</v>
      </c>
      <c r="L97" s="34">
        <v>30131</v>
      </c>
      <c r="M97" s="34">
        <v>27225</v>
      </c>
      <c r="N97" s="34">
        <v>27809.488636363636</v>
      </c>
      <c r="O97" s="42">
        <f t="shared" si="26"/>
        <v>20000</v>
      </c>
      <c r="P97" s="50">
        <f t="shared" si="28"/>
        <v>0</v>
      </c>
      <c r="Q97" s="50">
        <f t="shared" si="29"/>
        <v>0</v>
      </c>
      <c r="R97" s="51">
        <f t="shared" si="30"/>
        <v>1</v>
      </c>
      <c r="S97" s="50">
        <f t="shared" si="31"/>
        <v>0</v>
      </c>
      <c r="T97" s="50">
        <f t="shared" si="32"/>
        <v>0</v>
      </c>
      <c r="U97" s="50">
        <f t="shared" si="33"/>
        <v>0</v>
      </c>
      <c r="V97" s="50">
        <f t="shared" si="34"/>
        <v>0</v>
      </c>
      <c r="W97" s="50">
        <f t="shared" si="27"/>
        <v>0</v>
      </c>
    </row>
    <row r="98" spans="1:23" ht="25.5">
      <c r="A98" s="1">
        <v>92</v>
      </c>
      <c r="B98" s="8" t="s">
        <v>99</v>
      </c>
      <c r="C98" s="1" t="s">
        <v>96</v>
      </c>
      <c r="D98" s="2">
        <v>461571.23</v>
      </c>
      <c r="E98" s="2">
        <f t="shared" si="24"/>
        <v>115392.8075</v>
      </c>
      <c r="F98" s="45">
        <f t="shared" si="25"/>
        <v>576964.0375</v>
      </c>
      <c r="G98" s="41">
        <v>576964.0375</v>
      </c>
      <c r="H98" s="34">
        <v>525000</v>
      </c>
      <c r="I98" s="34">
        <v>375000</v>
      </c>
      <c r="J98" s="34">
        <v>545924</v>
      </c>
      <c r="K98" s="34">
        <v>512921.25</v>
      </c>
      <c r="L98" s="34">
        <v>568310</v>
      </c>
      <c r="M98" s="34">
        <v>513497.5</v>
      </c>
      <c r="N98" s="34">
        <v>524512.7613636364</v>
      </c>
      <c r="O98" s="42">
        <f t="shared" si="26"/>
        <v>375000</v>
      </c>
      <c r="P98" s="50">
        <f t="shared" si="28"/>
        <v>0</v>
      </c>
      <c r="Q98" s="50">
        <f t="shared" si="29"/>
        <v>0</v>
      </c>
      <c r="R98" s="51">
        <f t="shared" si="30"/>
        <v>1</v>
      </c>
      <c r="S98" s="50">
        <f t="shared" si="31"/>
        <v>0</v>
      </c>
      <c r="T98" s="50">
        <f t="shared" si="32"/>
        <v>0</v>
      </c>
      <c r="U98" s="50">
        <f t="shared" si="33"/>
        <v>0</v>
      </c>
      <c r="V98" s="50">
        <f t="shared" si="34"/>
        <v>0</v>
      </c>
      <c r="W98" s="50">
        <f t="shared" si="27"/>
        <v>0</v>
      </c>
    </row>
    <row r="99" spans="1:23" ht="12.75">
      <c r="A99" s="1">
        <v>93</v>
      </c>
      <c r="B99" s="8" t="s">
        <v>100</v>
      </c>
      <c r="C99" s="1" t="s">
        <v>4</v>
      </c>
      <c r="D99" s="2">
        <v>25122.8484</v>
      </c>
      <c r="E99" s="2">
        <f t="shared" si="24"/>
        <v>6280.7121</v>
      </c>
      <c r="F99" s="45">
        <f t="shared" si="25"/>
        <v>31403.5605</v>
      </c>
      <c r="G99" s="41">
        <v>31403.5605</v>
      </c>
      <c r="H99" s="34">
        <v>30625</v>
      </c>
      <c r="I99" s="34">
        <v>21250</v>
      </c>
      <c r="J99" s="34">
        <v>29714</v>
      </c>
      <c r="K99" s="34">
        <v>27917.5</v>
      </c>
      <c r="L99" s="34">
        <v>30933</v>
      </c>
      <c r="M99" s="34">
        <v>27948.75</v>
      </c>
      <c r="N99" s="34">
        <v>28548.691363636357</v>
      </c>
      <c r="O99" s="42">
        <f t="shared" si="26"/>
        <v>21250</v>
      </c>
      <c r="P99" s="50">
        <f t="shared" si="28"/>
        <v>0</v>
      </c>
      <c r="Q99" s="50">
        <f t="shared" si="29"/>
        <v>0</v>
      </c>
      <c r="R99" s="51">
        <f t="shared" si="30"/>
        <v>1</v>
      </c>
      <c r="S99" s="50">
        <f t="shared" si="31"/>
        <v>0</v>
      </c>
      <c r="T99" s="50">
        <f t="shared" si="32"/>
        <v>0</v>
      </c>
      <c r="U99" s="50">
        <f t="shared" si="33"/>
        <v>0</v>
      </c>
      <c r="V99" s="50">
        <f t="shared" si="34"/>
        <v>0</v>
      </c>
      <c r="W99" s="50">
        <f t="shared" si="27"/>
        <v>0</v>
      </c>
    </row>
    <row r="100" spans="1:23" ht="25.5">
      <c r="A100" s="1">
        <v>94</v>
      </c>
      <c r="B100" s="8" t="s">
        <v>101</v>
      </c>
      <c r="C100" s="1" t="s">
        <v>4</v>
      </c>
      <c r="D100" s="2">
        <v>25942.3484</v>
      </c>
      <c r="E100" s="2">
        <f t="shared" si="24"/>
        <v>6485.5871</v>
      </c>
      <c r="F100" s="45">
        <f t="shared" si="25"/>
        <v>32427.9355</v>
      </c>
      <c r="G100" s="41">
        <v>32427.9355</v>
      </c>
      <c r="H100" s="34">
        <v>30625</v>
      </c>
      <c r="I100" s="34">
        <v>22500</v>
      </c>
      <c r="J100" s="34">
        <v>30684</v>
      </c>
      <c r="K100" s="34">
        <v>28828.75</v>
      </c>
      <c r="L100" s="34">
        <v>31941</v>
      </c>
      <c r="M100" s="34">
        <v>28861.25</v>
      </c>
      <c r="N100" s="34">
        <v>29479.941363636357</v>
      </c>
      <c r="O100" s="42">
        <f t="shared" si="26"/>
        <v>22500</v>
      </c>
      <c r="P100" s="50">
        <f t="shared" si="28"/>
        <v>0</v>
      </c>
      <c r="Q100" s="50">
        <f t="shared" si="29"/>
        <v>0</v>
      </c>
      <c r="R100" s="51">
        <f t="shared" si="30"/>
        <v>1</v>
      </c>
      <c r="S100" s="50">
        <f t="shared" si="31"/>
        <v>0</v>
      </c>
      <c r="T100" s="50">
        <f t="shared" si="32"/>
        <v>0</v>
      </c>
      <c r="U100" s="50">
        <f t="shared" si="33"/>
        <v>0</v>
      </c>
      <c r="V100" s="50">
        <f t="shared" si="34"/>
        <v>0</v>
      </c>
      <c r="W100" s="50">
        <f t="shared" si="27"/>
        <v>0</v>
      </c>
    </row>
    <row r="101" spans="1:23" ht="25.5">
      <c r="A101" s="1">
        <v>95</v>
      </c>
      <c r="B101" s="8" t="s">
        <v>102</v>
      </c>
      <c r="C101" s="1" t="s">
        <v>96</v>
      </c>
      <c r="D101" s="2">
        <v>604463.0512</v>
      </c>
      <c r="E101" s="2">
        <f t="shared" si="24"/>
        <v>151115.7628</v>
      </c>
      <c r="F101" s="45">
        <f t="shared" si="25"/>
        <v>755578.814</v>
      </c>
      <c r="G101" s="41">
        <v>755578.814</v>
      </c>
      <c r="H101" s="34">
        <v>625000</v>
      </c>
      <c r="I101" s="34">
        <v>512500</v>
      </c>
      <c r="J101" s="34">
        <v>714929</v>
      </c>
      <c r="K101" s="34">
        <v>671710</v>
      </c>
      <c r="L101" s="34">
        <v>744245</v>
      </c>
      <c r="M101" s="34">
        <v>672465</v>
      </c>
      <c r="N101" s="34">
        <v>686889.8309090908</v>
      </c>
      <c r="O101" s="42">
        <f t="shared" si="26"/>
        <v>512500</v>
      </c>
      <c r="P101" s="50">
        <f t="shared" si="28"/>
        <v>0</v>
      </c>
      <c r="Q101" s="50">
        <f t="shared" si="29"/>
        <v>0</v>
      </c>
      <c r="R101" s="51">
        <f t="shared" si="30"/>
        <v>1</v>
      </c>
      <c r="S101" s="50">
        <f t="shared" si="31"/>
        <v>0</v>
      </c>
      <c r="T101" s="50">
        <f t="shared" si="32"/>
        <v>0</v>
      </c>
      <c r="U101" s="50">
        <f t="shared" si="33"/>
        <v>0</v>
      </c>
      <c r="V101" s="50">
        <f t="shared" si="34"/>
        <v>0</v>
      </c>
      <c r="W101" s="50">
        <f t="shared" si="27"/>
        <v>0</v>
      </c>
    </row>
    <row r="102" spans="1:23" ht="25.5">
      <c r="A102" s="1">
        <v>96</v>
      </c>
      <c r="B102" s="8" t="s">
        <v>103</v>
      </c>
      <c r="C102" s="1" t="s">
        <v>4</v>
      </c>
      <c r="D102" s="2">
        <v>61478.6</v>
      </c>
      <c r="E102" s="2">
        <f t="shared" si="24"/>
        <v>15369.65</v>
      </c>
      <c r="F102" s="45">
        <f t="shared" si="25"/>
        <v>76848.25</v>
      </c>
      <c r="G102" s="41">
        <v>76848.25</v>
      </c>
      <c r="H102" s="34">
        <v>72500</v>
      </c>
      <c r="I102" s="34">
        <v>50000</v>
      </c>
      <c r="J102" s="34">
        <v>72714</v>
      </c>
      <c r="K102" s="34">
        <v>68317.5</v>
      </c>
      <c r="L102" s="34">
        <v>75695</v>
      </c>
      <c r="M102" s="34">
        <v>68395</v>
      </c>
      <c r="N102" s="34">
        <v>69862.04545454546</v>
      </c>
      <c r="O102" s="42">
        <f t="shared" si="26"/>
        <v>50000</v>
      </c>
      <c r="P102" s="50">
        <f t="shared" si="28"/>
        <v>0</v>
      </c>
      <c r="Q102" s="50">
        <f t="shared" si="29"/>
        <v>0</v>
      </c>
      <c r="R102" s="51">
        <f t="shared" si="30"/>
        <v>1</v>
      </c>
      <c r="S102" s="50">
        <f t="shared" si="31"/>
        <v>0</v>
      </c>
      <c r="T102" s="50">
        <f t="shared" si="32"/>
        <v>0</v>
      </c>
      <c r="U102" s="50">
        <f t="shared" si="33"/>
        <v>0</v>
      </c>
      <c r="V102" s="50">
        <f t="shared" si="34"/>
        <v>0</v>
      </c>
      <c r="W102" s="50">
        <f t="shared" si="27"/>
        <v>0</v>
      </c>
    </row>
    <row r="103" spans="1:23" ht="25.5">
      <c r="A103" s="1">
        <v>97</v>
      </c>
      <c r="B103" s="8" t="s">
        <v>104</v>
      </c>
      <c r="C103" s="1" t="s">
        <v>4</v>
      </c>
      <c r="D103" s="2">
        <v>15468.3664</v>
      </c>
      <c r="E103" s="2">
        <f t="shared" si="24"/>
        <v>3867.0916</v>
      </c>
      <c r="F103" s="45">
        <f t="shared" si="25"/>
        <v>19335.458000000002</v>
      </c>
      <c r="G103" s="41">
        <v>19335.458000000002</v>
      </c>
      <c r="H103" s="34">
        <v>9667.5</v>
      </c>
      <c r="I103" s="34">
        <v>12500</v>
      </c>
      <c r="J103" s="34">
        <v>18295</v>
      </c>
      <c r="K103" s="34">
        <v>17188.75</v>
      </c>
      <c r="L103" s="34">
        <v>19045</v>
      </c>
      <c r="M103" s="34">
        <v>17208.75</v>
      </c>
      <c r="N103" s="34">
        <v>17577.68909090909</v>
      </c>
      <c r="O103" s="42">
        <f t="shared" si="26"/>
        <v>9667.5</v>
      </c>
      <c r="P103" s="50">
        <f t="shared" si="28"/>
        <v>0</v>
      </c>
      <c r="Q103" s="51">
        <f t="shared" si="29"/>
        <v>1</v>
      </c>
      <c r="R103" s="50">
        <f t="shared" si="30"/>
        <v>0</v>
      </c>
      <c r="S103" s="50">
        <f t="shared" si="31"/>
        <v>0</v>
      </c>
      <c r="T103" s="50">
        <f t="shared" si="32"/>
        <v>0</v>
      </c>
      <c r="U103" s="50">
        <f t="shared" si="33"/>
        <v>0</v>
      </c>
      <c r="V103" s="50">
        <f t="shared" si="34"/>
        <v>0</v>
      </c>
      <c r="W103" s="50">
        <f t="shared" si="27"/>
        <v>0</v>
      </c>
    </row>
    <row r="104" spans="1:23" ht="25.5">
      <c r="A104" s="1">
        <v>98</v>
      </c>
      <c r="B104" s="8" t="s">
        <v>105</v>
      </c>
      <c r="C104" s="1" t="s">
        <v>4</v>
      </c>
      <c r="D104" s="2">
        <v>23688.414</v>
      </c>
      <c r="E104" s="2">
        <f t="shared" si="24"/>
        <v>5922.1035</v>
      </c>
      <c r="F104" s="45">
        <f t="shared" si="25"/>
        <v>29610.5175</v>
      </c>
      <c r="G104" s="41">
        <v>29610.5175</v>
      </c>
      <c r="H104" s="34">
        <v>28125</v>
      </c>
      <c r="I104" s="34">
        <v>18750</v>
      </c>
      <c r="J104" s="34">
        <v>28018</v>
      </c>
      <c r="K104" s="34">
        <v>26323.75</v>
      </c>
      <c r="L104" s="34">
        <v>29166</v>
      </c>
      <c r="M104" s="34">
        <v>26353.75</v>
      </c>
      <c r="N104" s="34">
        <v>26918.65227272727</v>
      </c>
      <c r="O104" s="42">
        <f t="shared" si="26"/>
        <v>18750</v>
      </c>
      <c r="P104" s="50">
        <f t="shared" si="28"/>
        <v>0</v>
      </c>
      <c r="Q104" s="50">
        <f t="shared" si="29"/>
        <v>0</v>
      </c>
      <c r="R104" s="51">
        <f t="shared" si="30"/>
        <v>1</v>
      </c>
      <c r="S104" s="50">
        <f t="shared" si="31"/>
        <v>0</v>
      </c>
      <c r="T104" s="50">
        <f t="shared" si="32"/>
        <v>0</v>
      </c>
      <c r="U104" s="50">
        <f t="shared" si="33"/>
        <v>0</v>
      </c>
      <c r="V104" s="50">
        <f t="shared" si="34"/>
        <v>0</v>
      </c>
      <c r="W104" s="50">
        <f t="shared" si="27"/>
        <v>0</v>
      </c>
    </row>
    <row r="105" spans="1:23" ht="25.5">
      <c r="A105" s="1">
        <v>99</v>
      </c>
      <c r="B105" s="8" t="s">
        <v>106</v>
      </c>
      <c r="C105" s="1" t="s">
        <v>96</v>
      </c>
      <c r="D105" s="2">
        <v>502332.11</v>
      </c>
      <c r="E105" s="2">
        <f t="shared" si="24"/>
        <v>125583.0275</v>
      </c>
      <c r="F105" s="45">
        <f t="shared" si="25"/>
        <v>627915.1375</v>
      </c>
      <c r="G105" s="41">
        <v>627915.1375</v>
      </c>
      <c r="H105" s="34">
        <v>600000</v>
      </c>
      <c r="I105" s="34">
        <v>412500</v>
      </c>
      <c r="J105" s="34">
        <v>594134</v>
      </c>
      <c r="K105" s="34">
        <v>558216.25</v>
      </c>
      <c r="L105" s="34">
        <v>618496</v>
      </c>
      <c r="M105" s="34">
        <v>558845</v>
      </c>
      <c r="N105" s="34">
        <v>570831.9431818181</v>
      </c>
      <c r="O105" s="42">
        <f t="shared" si="26"/>
        <v>412500</v>
      </c>
      <c r="P105" s="50">
        <f t="shared" si="28"/>
        <v>0</v>
      </c>
      <c r="Q105" s="50">
        <f t="shared" si="29"/>
        <v>0</v>
      </c>
      <c r="R105" s="51">
        <f t="shared" si="30"/>
        <v>1</v>
      </c>
      <c r="S105" s="50">
        <f t="shared" si="31"/>
        <v>0</v>
      </c>
      <c r="T105" s="50">
        <f t="shared" si="32"/>
        <v>0</v>
      </c>
      <c r="U105" s="50">
        <f t="shared" si="33"/>
        <v>0</v>
      </c>
      <c r="V105" s="50">
        <f t="shared" si="34"/>
        <v>0</v>
      </c>
      <c r="W105" s="50">
        <f t="shared" si="27"/>
        <v>0</v>
      </c>
    </row>
    <row r="106" spans="1:23" ht="25.5">
      <c r="A106" s="1">
        <v>100</v>
      </c>
      <c r="B106" s="8" t="s">
        <v>107</v>
      </c>
      <c r="C106" s="1" t="s">
        <v>15</v>
      </c>
      <c r="D106" s="2">
        <v>220586.55</v>
      </c>
      <c r="E106" s="2">
        <f t="shared" si="24"/>
        <v>55146.6375</v>
      </c>
      <c r="F106" s="45">
        <f t="shared" si="25"/>
        <v>275733.1875</v>
      </c>
      <c r="G106" s="41">
        <v>275733.1875</v>
      </c>
      <c r="H106" s="34">
        <v>225000</v>
      </c>
      <c r="I106" s="34">
        <v>125000</v>
      </c>
      <c r="J106" s="34">
        <v>260899</v>
      </c>
      <c r="K106" s="34">
        <v>245126.25</v>
      </c>
      <c r="L106" s="34">
        <v>271597</v>
      </c>
      <c r="M106" s="34">
        <v>245402.5</v>
      </c>
      <c r="N106" s="34">
        <v>250666.53409090906</v>
      </c>
      <c r="O106" s="42">
        <f t="shared" si="26"/>
        <v>125000</v>
      </c>
      <c r="P106" s="50">
        <f t="shared" si="28"/>
        <v>0</v>
      </c>
      <c r="Q106" s="50">
        <f t="shared" si="29"/>
        <v>0</v>
      </c>
      <c r="R106" s="51">
        <f t="shared" si="30"/>
        <v>1</v>
      </c>
      <c r="S106" s="50">
        <f t="shared" si="31"/>
        <v>0</v>
      </c>
      <c r="T106" s="50">
        <f t="shared" si="32"/>
        <v>0</v>
      </c>
      <c r="U106" s="50">
        <f t="shared" si="33"/>
        <v>0</v>
      </c>
      <c r="V106" s="50">
        <f t="shared" si="34"/>
        <v>0</v>
      </c>
      <c r="W106" s="50">
        <f t="shared" si="27"/>
        <v>0</v>
      </c>
    </row>
    <row r="107" spans="1:23" ht="25.5">
      <c r="A107" s="1">
        <v>101</v>
      </c>
      <c r="B107" s="8" t="s">
        <v>108</v>
      </c>
      <c r="C107" s="1" t="s">
        <v>6</v>
      </c>
      <c r="D107" s="2">
        <v>39663.42</v>
      </c>
      <c r="E107" s="2">
        <f t="shared" si="24"/>
        <v>9915.855</v>
      </c>
      <c r="F107" s="45">
        <f t="shared" si="25"/>
        <v>49579.274999999994</v>
      </c>
      <c r="G107" s="41">
        <v>49579.274999999994</v>
      </c>
      <c r="H107" s="34">
        <v>45000</v>
      </c>
      <c r="I107" s="34">
        <v>31250</v>
      </c>
      <c r="J107" s="34">
        <v>46913</v>
      </c>
      <c r="K107" s="34">
        <v>44076.25</v>
      </c>
      <c r="L107" s="34">
        <v>48835</v>
      </c>
      <c r="M107" s="34">
        <v>44125</v>
      </c>
      <c r="N107" s="34">
        <v>45072.06818181818</v>
      </c>
      <c r="O107" s="42">
        <f t="shared" si="26"/>
        <v>31250</v>
      </c>
      <c r="P107" s="50">
        <f t="shared" si="28"/>
        <v>0</v>
      </c>
      <c r="Q107" s="50">
        <f t="shared" si="29"/>
        <v>0</v>
      </c>
      <c r="R107" s="51">
        <f t="shared" si="30"/>
        <v>1</v>
      </c>
      <c r="S107" s="50">
        <f t="shared" si="31"/>
        <v>0</v>
      </c>
      <c r="T107" s="50">
        <f t="shared" si="32"/>
        <v>0</v>
      </c>
      <c r="U107" s="50">
        <f t="shared" si="33"/>
        <v>0</v>
      </c>
      <c r="V107" s="50">
        <f t="shared" si="34"/>
        <v>0</v>
      </c>
      <c r="W107" s="50">
        <f t="shared" si="27"/>
        <v>0</v>
      </c>
    </row>
    <row r="108" spans="1:23" ht="25.5">
      <c r="A108" s="1">
        <v>102</v>
      </c>
      <c r="B108" s="8" t="s">
        <v>109</v>
      </c>
      <c r="C108" s="1" t="s">
        <v>4</v>
      </c>
      <c r="D108" s="2">
        <v>28321.618</v>
      </c>
      <c r="E108" s="2">
        <f t="shared" si="24"/>
        <v>7080.4045</v>
      </c>
      <c r="F108" s="45">
        <f t="shared" si="25"/>
        <v>35402.0225</v>
      </c>
      <c r="G108" s="41">
        <v>35402.0225</v>
      </c>
      <c r="H108" s="34">
        <v>17701.25</v>
      </c>
      <c r="I108" s="34">
        <v>21250</v>
      </c>
      <c r="J108" s="34">
        <v>33498</v>
      </c>
      <c r="K108" s="34">
        <v>31472.5</v>
      </c>
      <c r="L108" s="34">
        <v>34871</v>
      </c>
      <c r="M108" s="34">
        <v>31507.5</v>
      </c>
      <c r="N108" s="34">
        <v>32183.65681818181</v>
      </c>
      <c r="O108" s="42">
        <f t="shared" si="26"/>
        <v>17701.25</v>
      </c>
      <c r="P108" s="50">
        <f t="shared" si="28"/>
        <v>0</v>
      </c>
      <c r="Q108" s="51">
        <f t="shared" si="29"/>
        <v>1</v>
      </c>
      <c r="R108" s="50">
        <f t="shared" si="30"/>
        <v>0</v>
      </c>
      <c r="S108" s="50">
        <f t="shared" si="31"/>
        <v>0</v>
      </c>
      <c r="T108" s="50">
        <f t="shared" si="32"/>
        <v>0</v>
      </c>
      <c r="U108" s="50">
        <f t="shared" si="33"/>
        <v>0</v>
      </c>
      <c r="V108" s="50">
        <f t="shared" si="34"/>
        <v>0</v>
      </c>
      <c r="W108" s="50">
        <f t="shared" si="27"/>
        <v>0</v>
      </c>
    </row>
    <row r="109" spans="1:23" ht="25.5">
      <c r="A109" s="1">
        <v>103</v>
      </c>
      <c r="B109" s="8" t="s">
        <v>110</v>
      </c>
      <c r="C109" s="1" t="s">
        <v>4</v>
      </c>
      <c r="D109" s="2">
        <v>42726.6</v>
      </c>
      <c r="E109" s="2">
        <f t="shared" si="24"/>
        <v>10681.65</v>
      </c>
      <c r="F109" s="45">
        <f t="shared" si="25"/>
        <v>53408.25</v>
      </c>
      <c r="G109" s="41">
        <v>53408.25</v>
      </c>
      <c r="H109" s="34">
        <v>26703.75</v>
      </c>
      <c r="I109" s="34">
        <v>40000</v>
      </c>
      <c r="J109" s="34">
        <v>50535</v>
      </c>
      <c r="K109" s="34">
        <v>47480</v>
      </c>
      <c r="L109" s="34">
        <v>52607</v>
      </c>
      <c r="M109" s="34">
        <v>47533.75</v>
      </c>
      <c r="N109" s="34">
        <v>48552.954545454544</v>
      </c>
      <c r="O109" s="42">
        <f t="shared" si="26"/>
        <v>26703.75</v>
      </c>
      <c r="P109" s="50">
        <f t="shared" si="28"/>
        <v>0</v>
      </c>
      <c r="Q109" s="51">
        <f t="shared" si="29"/>
        <v>1</v>
      </c>
      <c r="R109" s="50">
        <f t="shared" si="30"/>
        <v>0</v>
      </c>
      <c r="S109" s="50">
        <f t="shared" si="31"/>
        <v>0</v>
      </c>
      <c r="T109" s="50">
        <f t="shared" si="32"/>
        <v>0</v>
      </c>
      <c r="U109" s="50">
        <f t="shared" si="33"/>
        <v>0</v>
      </c>
      <c r="V109" s="50">
        <f t="shared" si="34"/>
        <v>0</v>
      </c>
      <c r="W109" s="50">
        <f t="shared" si="27"/>
        <v>0</v>
      </c>
    </row>
    <row r="110" spans="1:23" ht="25.5">
      <c r="A110" s="1">
        <v>104</v>
      </c>
      <c r="B110" s="8" t="s">
        <v>111</v>
      </c>
      <c r="C110" s="1" t="s">
        <v>4</v>
      </c>
      <c r="D110" s="2">
        <v>47041.3</v>
      </c>
      <c r="E110" s="2">
        <f t="shared" si="24"/>
        <v>11760.325</v>
      </c>
      <c r="F110" s="45">
        <f t="shared" si="25"/>
        <v>58801.625</v>
      </c>
      <c r="G110" s="41">
        <v>58801.625</v>
      </c>
      <c r="H110" s="34">
        <v>29401.25</v>
      </c>
      <c r="I110" s="34">
        <v>38750</v>
      </c>
      <c r="J110" s="34">
        <v>55638</v>
      </c>
      <c r="K110" s="34">
        <v>52275</v>
      </c>
      <c r="L110" s="34">
        <v>57920</v>
      </c>
      <c r="M110" s="34">
        <v>52333.75</v>
      </c>
      <c r="N110" s="34">
        <v>53456.02272727273</v>
      </c>
      <c r="O110" s="42">
        <f t="shared" si="26"/>
        <v>29401.25</v>
      </c>
      <c r="P110" s="50">
        <f aca="true" t="shared" si="35" ref="P110:P141">IF(G110=O110,1,0)</f>
        <v>0</v>
      </c>
      <c r="Q110" s="51">
        <f aca="true" t="shared" si="36" ref="Q110:Q141">IF(H110=O110,1,0)</f>
        <v>1</v>
      </c>
      <c r="R110" s="50">
        <f aca="true" t="shared" si="37" ref="R110:R141">IF(I110=O110,1,0)</f>
        <v>0</v>
      </c>
      <c r="S110" s="50">
        <f aca="true" t="shared" si="38" ref="S110:S141">IF(J110=O110,1,0)</f>
        <v>0</v>
      </c>
      <c r="T110" s="50">
        <f aca="true" t="shared" si="39" ref="T110:T141">IF(K110=O110,1,0)</f>
        <v>0</v>
      </c>
      <c r="U110" s="50">
        <f aca="true" t="shared" si="40" ref="U110:U141">IF(L110=O110,1,0)</f>
        <v>0</v>
      </c>
      <c r="V110" s="50">
        <f aca="true" t="shared" si="41" ref="V110:V141">IF(M110=O110,1,0)</f>
        <v>0</v>
      </c>
      <c r="W110" s="50">
        <f t="shared" si="27"/>
        <v>0</v>
      </c>
    </row>
    <row r="111" spans="1:23" ht="25.5">
      <c r="A111" s="1">
        <v>105</v>
      </c>
      <c r="B111" s="8" t="s">
        <v>112</v>
      </c>
      <c r="C111" s="1" t="s">
        <v>4</v>
      </c>
      <c r="D111" s="2">
        <v>34957.475000000006</v>
      </c>
      <c r="E111" s="2">
        <f t="shared" si="24"/>
        <v>8739.368750000001</v>
      </c>
      <c r="F111" s="45">
        <f t="shared" si="25"/>
        <v>43696.84375000001</v>
      </c>
      <c r="G111" s="41">
        <v>43696.84375000001</v>
      </c>
      <c r="H111" s="34">
        <v>21848.75</v>
      </c>
      <c r="I111" s="34">
        <v>33750</v>
      </c>
      <c r="J111" s="34">
        <v>41346</v>
      </c>
      <c r="K111" s="34">
        <v>38846.25</v>
      </c>
      <c r="L111" s="34">
        <v>43041</v>
      </c>
      <c r="M111" s="34">
        <v>38890</v>
      </c>
      <c r="N111" s="34">
        <v>39724.40340909091</v>
      </c>
      <c r="O111" s="42">
        <f t="shared" si="26"/>
        <v>21848.75</v>
      </c>
      <c r="P111" s="50">
        <f t="shared" si="35"/>
        <v>0</v>
      </c>
      <c r="Q111" s="51">
        <f t="shared" si="36"/>
        <v>1</v>
      </c>
      <c r="R111" s="50">
        <f t="shared" si="37"/>
        <v>0</v>
      </c>
      <c r="S111" s="50">
        <f t="shared" si="38"/>
        <v>0</v>
      </c>
      <c r="T111" s="50">
        <f t="shared" si="39"/>
        <v>0</v>
      </c>
      <c r="U111" s="50">
        <f t="shared" si="40"/>
        <v>0</v>
      </c>
      <c r="V111" s="50">
        <f t="shared" si="41"/>
        <v>0</v>
      </c>
      <c r="W111" s="50">
        <f t="shared" si="27"/>
        <v>0</v>
      </c>
    </row>
    <row r="112" spans="1:23" ht="38.25">
      <c r="A112" s="1">
        <v>106</v>
      </c>
      <c r="B112" s="8" t="s">
        <v>113</v>
      </c>
      <c r="C112" s="1" t="s">
        <v>4</v>
      </c>
      <c r="D112" s="2">
        <v>4521.5</v>
      </c>
      <c r="E112" s="2">
        <f t="shared" si="24"/>
        <v>1130.375</v>
      </c>
      <c r="F112" s="45">
        <f t="shared" si="25"/>
        <v>5651.875</v>
      </c>
      <c r="G112" s="41">
        <v>5651.875</v>
      </c>
      <c r="H112" s="34">
        <v>2826.25</v>
      </c>
      <c r="I112" s="34">
        <v>30000</v>
      </c>
      <c r="J112" s="34">
        <v>5348</v>
      </c>
      <c r="K112" s="34">
        <v>5025</v>
      </c>
      <c r="L112" s="34">
        <v>5567</v>
      </c>
      <c r="M112" s="34">
        <v>5030</v>
      </c>
      <c r="N112" s="34">
        <v>5138.068181818181</v>
      </c>
      <c r="O112" s="42">
        <f t="shared" si="26"/>
        <v>2826.25</v>
      </c>
      <c r="P112" s="50">
        <f t="shared" si="35"/>
        <v>0</v>
      </c>
      <c r="Q112" s="51">
        <f t="shared" si="36"/>
        <v>1</v>
      </c>
      <c r="R112" s="50">
        <f t="shared" si="37"/>
        <v>0</v>
      </c>
      <c r="S112" s="50">
        <f t="shared" si="38"/>
        <v>0</v>
      </c>
      <c r="T112" s="50">
        <f t="shared" si="39"/>
        <v>0</v>
      </c>
      <c r="U112" s="50">
        <f t="shared" si="40"/>
        <v>0</v>
      </c>
      <c r="V112" s="50">
        <f t="shared" si="41"/>
        <v>0</v>
      </c>
      <c r="W112" s="50">
        <f t="shared" si="27"/>
        <v>0</v>
      </c>
    </row>
    <row r="113" spans="1:23" ht="38.25">
      <c r="A113" s="1">
        <v>107</v>
      </c>
      <c r="B113" s="8" t="s">
        <v>114</v>
      </c>
      <c r="C113" s="1" t="s">
        <v>4</v>
      </c>
      <c r="D113" s="2">
        <v>8598.4</v>
      </c>
      <c r="E113" s="2">
        <f t="shared" si="24"/>
        <v>2149.6</v>
      </c>
      <c r="F113" s="45">
        <f t="shared" si="25"/>
        <v>10748</v>
      </c>
      <c r="G113" s="41">
        <v>10748</v>
      </c>
      <c r="H113" s="34">
        <v>5373.75</v>
      </c>
      <c r="I113" s="34">
        <v>7250</v>
      </c>
      <c r="J113" s="34">
        <v>10170</v>
      </c>
      <c r="K113" s="34">
        <v>9555</v>
      </c>
      <c r="L113" s="34">
        <v>10586</v>
      </c>
      <c r="M113" s="34">
        <v>9566.25</v>
      </c>
      <c r="N113" s="34">
        <v>9770.90909090909</v>
      </c>
      <c r="O113" s="42">
        <f t="shared" si="26"/>
        <v>5373.75</v>
      </c>
      <c r="P113" s="50">
        <f t="shared" si="35"/>
        <v>0</v>
      </c>
      <c r="Q113" s="51">
        <f t="shared" si="36"/>
        <v>1</v>
      </c>
      <c r="R113" s="50">
        <f t="shared" si="37"/>
        <v>0</v>
      </c>
      <c r="S113" s="50">
        <f t="shared" si="38"/>
        <v>0</v>
      </c>
      <c r="T113" s="50">
        <f t="shared" si="39"/>
        <v>0</v>
      </c>
      <c r="U113" s="50">
        <f t="shared" si="40"/>
        <v>0</v>
      </c>
      <c r="V113" s="50">
        <f t="shared" si="41"/>
        <v>0</v>
      </c>
      <c r="W113" s="50">
        <f t="shared" si="27"/>
        <v>0</v>
      </c>
    </row>
    <row r="114" spans="1:23" ht="25.5">
      <c r="A114" s="1">
        <v>108</v>
      </c>
      <c r="B114" s="8" t="s">
        <v>115</v>
      </c>
      <c r="C114" s="1" t="s">
        <v>4</v>
      </c>
      <c r="D114" s="2">
        <v>58709</v>
      </c>
      <c r="E114" s="2">
        <f t="shared" si="24"/>
        <v>14677.25</v>
      </c>
      <c r="F114" s="45">
        <f t="shared" si="25"/>
        <v>73386.25</v>
      </c>
      <c r="G114" s="41">
        <v>73386.25</v>
      </c>
      <c r="H114" s="34">
        <v>71250</v>
      </c>
      <c r="I114" s="34">
        <v>50000</v>
      </c>
      <c r="J114" s="34">
        <v>69438</v>
      </c>
      <c r="K114" s="34">
        <v>65240</v>
      </c>
      <c r="L114" s="34">
        <v>72285</v>
      </c>
      <c r="M114" s="34">
        <v>65313.75</v>
      </c>
      <c r="N114" s="34">
        <v>66714.77272727272</v>
      </c>
      <c r="O114" s="42">
        <f t="shared" si="26"/>
        <v>50000</v>
      </c>
      <c r="P114" s="50">
        <f t="shared" si="35"/>
        <v>0</v>
      </c>
      <c r="Q114" s="50">
        <f t="shared" si="36"/>
        <v>0</v>
      </c>
      <c r="R114" s="51">
        <f t="shared" si="37"/>
        <v>1</v>
      </c>
      <c r="S114" s="50">
        <f t="shared" si="38"/>
        <v>0</v>
      </c>
      <c r="T114" s="50">
        <f t="shared" si="39"/>
        <v>0</v>
      </c>
      <c r="U114" s="50">
        <f t="shared" si="40"/>
        <v>0</v>
      </c>
      <c r="V114" s="50">
        <f t="shared" si="41"/>
        <v>0</v>
      </c>
      <c r="W114" s="50">
        <f t="shared" si="27"/>
        <v>0</v>
      </c>
    </row>
    <row r="115" spans="1:23" ht="25.5">
      <c r="A115" s="1">
        <v>109</v>
      </c>
      <c r="B115" s="8" t="s">
        <v>116</v>
      </c>
      <c r="C115" s="1" t="s">
        <v>15</v>
      </c>
      <c r="D115" s="2">
        <v>58186.2</v>
      </c>
      <c r="E115" s="2">
        <f t="shared" si="24"/>
        <v>14546.55</v>
      </c>
      <c r="F115" s="45">
        <f t="shared" si="25"/>
        <v>72732.75</v>
      </c>
      <c r="G115" s="41">
        <v>72732.75</v>
      </c>
      <c r="H115" s="34">
        <v>71250</v>
      </c>
      <c r="I115" s="34">
        <v>50000</v>
      </c>
      <c r="J115" s="34">
        <v>68820</v>
      </c>
      <c r="K115" s="34">
        <v>64660</v>
      </c>
      <c r="L115" s="34">
        <v>71641</v>
      </c>
      <c r="M115" s="34">
        <v>64732.5</v>
      </c>
      <c r="N115" s="34">
        <v>66120.68181818181</v>
      </c>
      <c r="O115" s="42">
        <f t="shared" si="26"/>
        <v>50000</v>
      </c>
      <c r="P115" s="50">
        <f t="shared" si="35"/>
        <v>0</v>
      </c>
      <c r="Q115" s="50">
        <f t="shared" si="36"/>
        <v>0</v>
      </c>
      <c r="R115" s="51">
        <f t="shared" si="37"/>
        <v>1</v>
      </c>
      <c r="S115" s="50">
        <f t="shared" si="38"/>
        <v>0</v>
      </c>
      <c r="T115" s="50">
        <f t="shared" si="39"/>
        <v>0</v>
      </c>
      <c r="U115" s="50">
        <f t="shared" si="40"/>
        <v>0</v>
      </c>
      <c r="V115" s="50">
        <f t="shared" si="41"/>
        <v>0</v>
      </c>
      <c r="W115" s="50">
        <f t="shared" si="27"/>
        <v>0</v>
      </c>
    </row>
    <row r="116" spans="1:23" ht="25.5">
      <c r="A116" s="1">
        <v>110</v>
      </c>
      <c r="B116" s="8" t="s">
        <v>117</v>
      </c>
      <c r="C116" s="1" t="s">
        <v>6</v>
      </c>
      <c r="D116" s="2">
        <v>36487.1</v>
      </c>
      <c r="E116" s="2">
        <f t="shared" si="24"/>
        <v>9121.775</v>
      </c>
      <c r="F116" s="45">
        <f t="shared" si="25"/>
        <v>45608.875</v>
      </c>
      <c r="G116" s="41">
        <v>45608.875</v>
      </c>
      <c r="H116" s="34">
        <v>22805</v>
      </c>
      <c r="I116" s="34">
        <v>28750</v>
      </c>
      <c r="J116" s="34">
        <v>43155</v>
      </c>
      <c r="K116" s="34">
        <v>40546.25</v>
      </c>
      <c r="L116" s="34">
        <v>44925</v>
      </c>
      <c r="M116" s="34">
        <v>40592.5</v>
      </c>
      <c r="N116" s="34">
        <v>41462.61363636363</v>
      </c>
      <c r="O116" s="42">
        <f t="shared" si="26"/>
        <v>22805</v>
      </c>
      <c r="P116" s="50">
        <f t="shared" si="35"/>
        <v>0</v>
      </c>
      <c r="Q116" s="51">
        <f t="shared" si="36"/>
        <v>1</v>
      </c>
      <c r="R116" s="50">
        <f t="shared" si="37"/>
        <v>0</v>
      </c>
      <c r="S116" s="50">
        <f t="shared" si="38"/>
        <v>0</v>
      </c>
      <c r="T116" s="50">
        <f t="shared" si="39"/>
        <v>0</v>
      </c>
      <c r="U116" s="50">
        <f t="shared" si="40"/>
        <v>0</v>
      </c>
      <c r="V116" s="50">
        <f t="shared" si="41"/>
        <v>0</v>
      </c>
      <c r="W116" s="50">
        <f t="shared" si="27"/>
        <v>0</v>
      </c>
    </row>
    <row r="117" spans="1:23" ht="25.5">
      <c r="A117" s="1">
        <v>111</v>
      </c>
      <c r="B117" s="8" t="s">
        <v>118</v>
      </c>
      <c r="C117" s="1" t="s">
        <v>6</v>
      </c>
      <c r="D117" s="2">
        <v>36011.53</v>
      </c>
      <c r="E117" s="2">
        <f t="shared" si="24"/>
        <v>9002.8825</v>
      </c>
      <c r="F117" s="45">
        <f t="shared" si="25"/>
        <v>45014.4125</v>
      </c>
      <c r="G117" s="41">
        <v>45014.4125</v>
      </c>
      <c r="H117" s="34">
        <v>22507.5</v>
      </c>
      <c r="I117" s="34">
        <v>28750</v>
      </c>
      <c r="J117" s="34">
        <v>42593</v>
      </c>
      <c r="K117" s="34">
        <v>40017.5</v>
      </c>
      <c r="L117" s="34">
        <v>44339</v>
      </c>
      <c r="M117" s="34">
        <v>40062.5</v>
      </c>
      <c r="N117" s="34">
        <v>40922.19318181818</v>
      </c>
      <c r="O117" s="42">
        <f t="shared" si="26"/>
        <v>22507.5</v>
      </c>
      <c r="P117" s="50">
        <f t="shared" si="35"/>
        <v>0</v>
      </c>
      <c r="Q117" s="51">
        <f t="shared" si="36"/>
        <v>1</v>
      </c>
      <c r="R117" s="50">
        <f t="shared" si="37"/>
        <v>0</v>
      </c>
      <c r="S117" s="50">
        <f t="shared" si="38"/>
        <v>0</v>
      </c>
      <c r="T117" s="50">
        <f t="shared" si="39"/>
        <v>0</v>
      </c>
      <c r="U117" s="50">
        <f t="shared" si="40"/>
        <v>0</v>
      </c>
      <c r="V117" s="50">
        <f t="shared" si="41"/>
        <v>0</v>
      </c>
      <c r="W117" s="50">
        <f t="shared" si="27"/>
        <v>0</v>
      </c>
    </row>
    <row r="118" spans="1:23" ht="25.5">
      <c r="A118" s="1">
        <v>112</v>
      </c>
      <c r="B118" s="8" t="s">
        <v>119</v>
      </c>
      <c r="C118" s="1" t="s">
        <v>6</v>
      </c>
      <c r="D118" s="27">
        <v>193766</v>
      </c>
      <c r="E118" s="2">
        <f t="shared" si="24"/>
        <v>48441.5</v>
      </c>
      <c r="F118" s="45">
        <f t="shared" si="25"/>
        <v>242207.5</v>
      </c>
      <c r="G118" s="41">
        <v>242207.5</v>
      </c>
      <c r="H118" s="37">
        <v>237500</v>
      </c>
      <c r="I118" s="37">
        <v>137500</v>
      </c>
      <c r="J118" s="37">
        <v>229176</v>
      </c>
      <c r="K118" s="37">
        <v>215322.5</v>
      </c>
      <c r="L118" s="37">
        <v>238575</v>
      </c>
      <c r="M118" s="37">
        <v>215565</v>
      </c>
      <c r="N118" s="37">
        <v>220188.63636363635</v>
      </c>
      <c r="O118" s="42">
        <f t="shared" si="26"/>
        <v>137500</v>
      </c>
      <c r="P118" s="50">
        <f t="shared" si="35"/>
        <v>0</v>
      </c>
      <c r="Q118" s="50">
        <f t="shared" si="36"/>
        <v>0</v>
      </c>
      <c r="R118" s="51">
        <f t="shared" si="37"/>
        <v>1</v>
      </c>
      <c r="S118" s="50">
        <f t="shared" si="38"/>
        <v>0</v>
      </c>
      <c r="T118" s="50">
        <f t="shared" si="39"/>
        <v>0</v>
      </c>
      <c r="U118" s="50">
        <f t="shared" si="40"/>
        <v>0</v>
      </c>
      <c r="V118" s="50">
        <f t="shared" si="41"/>
        <v>0</v>
      </c>
      <c r="W118" s="50">
        <f t="shared" si="27"/>
        <v>0</v>
      </c>
    </row>
    <row r="119" spans="1:23" ht="25.5">
      <c r="A119" s="1">
        <v>113</v>
      </c>
      <c r="B119" s="8" t="s">
        <v>120</v>
      </c>
      <c r="C119" s="1" t="s">
        <v>6</v>
      </c>
      <c r="D119" s="27">
        <v>89559</v>
      </c>
      <c r="E119" s="2">
        <f t="shared" si="24"/>
        <v>22389.75</v>
      </c>
      <c r="F119" s="45">
        <f t="shared" si="25"/>
        <v>111948.75</v>
      </c>
      <c r="G119" s="41">
        <v>111948.75</v>
      </c>
      <c r="H119" s="37">
        <v>110312.5</v>
      </c>
      <c r="I119" s="37">
        <v>75000</v>
      </c>
      <c r="J119" s="37">
        <v>105926</v>
      </c>
      <c r="K119" s="37">
        <v>99522.5</v>
      </c>
      <c r="L119" s="37">
        <v>110270</v>
      </c>
      <c r="M119" s="37">
        <v>99635</v>
      </c>
      <c r="N119" s="37">
        <v>101771.5909090909</v>
      </c>
      <c r="O119" s="42">
        <f t="shared" si="26"/>
        <v>75000</v>
      </c>
      <c r="P119" s="50">
        <f t="shared" si="35"/>
        <v>0</v>
      </c>
      <c r="Q119" s="50">
        <f t="shared" si="36"/>
        <v>0</v>
      </c>
      <c r="R119" s="51">
        <f t="shared" si="37"/>
        <v>1</v>
      </c>
      <c r="S119" s="50">
        <f t="shared" si="38"/>
        <v>0</v>
      </c>
      <c r="T119" s="50">
        <f t="shared" si="39"/>
        <v>0</v>
      </c>
      <c r="U119" s="50">
        <f t="shared" si="40"/>
        <v>0</v>
      </c>
      <c r="V119" s="50">
        <f t="shared" si="41"/>
        <v>0</v>
      </c>
      <c r="W119" s="50">
        <f t="shared" si="27"/>
        <v>0</v>
      </c>
    </row>
    <row r="120" spans="1:23" ht="25.5">
      <c r="A120" s="1">
        <v>114</v>
      </c>
      <c r="B120" s="8" t="s">
        <v>121</v>
      </c>
      <c r="C120" s="1" t="s">
        <v>6</v>
      </c>
      <c r="D120" s="27">
        <v>108449</v>
      </c>
      <c r="E120" s="2">
        <f t="shared" si="24"/>
        <v>27112.25</v>
      </c>
      <c r="F120" s="45">
        <f t="shared" si="25"/>
        <v>135561.25</v>
      </c>
      <c r="G120" s="41">
        <v>135561.25</v>
      </c>
      <c r="H120" s="37">
        <v>97500</v>
      </c>
      <c r="I120" s="37">
        <v>100000</v>
      </c>
      <c r="J120" s="37">
        <v>128268</v>
      </c>
      <c r="K120" s="37">
        <v>120513.75</v>
      </c>
      <c r="L120" s="37">
        <v>133528</v>
      </c>
      <c r="M120" s="37">
        <v>120650</v>
      </c>
      <c r="N120" s="37">
        <v>123237.49999999999</v>
      </c>
      <c r="O120" s="42">
        <f t="shared" si="26"/>
        <v>97500</v>
      </c>
      <c r="P120" s="50">
        <f t="shared" si="35"/>
        <v>0</v>
      </c>
      <c r="Q120" s="51">
        <f t="shared" si="36"/>
        <v>1</v>
      </c>
      <c r="R120" s="50">
        <f t="shared" si="37"/>
        <v>0</v>
      </c>
      <c r="S120" s="50">
        <f t="shared" si="38"/>
        <v>0</v>
      </c>
      <c r="T120" s="50">
        <f t="shared" si="39"/>
        <v>0</v>
      </c>
      <c r="U120" s="50">
        <f t="shared" si="40"/>
        <v>0</v>
      </c>
      <c r="V120" s="50">
        <f t="shared" si="41"/>
        <v>0</v>
      </c>
      <c r="W120" s="50">
        <f t="shared" si="27"/>
        <v>0</v>
      </c>
    </row>
    <row r="121" spans="1:23" ht="25.5">
      <c r="A121" s="1">
        <v>115</v>
      </c>
      <c r="B121" s="8" t="s">
        <v>122</v>
      </c>
      <c r="C121" s="1" t="s">
        <v>6</v>
      </c>
      <c r="D121" s="2">
        <v>158808.9</v>
      </c>
      <c r="E121" s="2">
        <f t="shared" si="24"/>
        <v>39702.225</v>
      </c>
      <c r="F121" s="45">
        <f t="shared" si="25"/>
        <v>198511.125</v>
      </c>
      <c r="G121" s="41">
        <v>198511.125</v>
      </c>
      <c r="H121" s="34">
        <v>99255</v>
      </c>
      <c r="I121" s="34">
        <v>125000</v>
      </c>
      <c r="J121" s="34">
        <v>187831</v>
      </c>
      <c r="K121" s="34">
        <v>176476.25</v>
      </c>
      <c r="L121" s="34">
        <v>195534</v>
      </c>
      <c r="M121" s="34">
        <v>176675</v>
      </c>
      <c r="N121" s="34">
        <v>180464.6590909091</v>
      </c>
      <c r="O121" s="42">
        <f t="shared" si="26"/>
        <v>99255</v>
      </c>
      <c r="P121" s="50">
        <f t="shared" si="35"/>
        <v>0</v>
      </c>
      <c r="Q121" s="51">
        <f t="shared" si="36"/>
        <v>1</v>
      </c>
      <c r="R121" s="50">
        <f t="shared" si="37"/>
        <v>0</v>
      </c>
      <c r="S121" s="50">
        <f t="shared" si="38"/>
        <v>0</v>
      </c>
      <c r="T121" s="50">
        <f t="shared" si="39"/>
        <v>0</v>
      </c>
      <c r="U121" s="50">
        <f t="shared" si="40"/>
        <v>0</v>
      </c>
      <c r="V121" s="50">
        <f t="shared" si="41"/>
        <v>0</v>
      </c>
      <c r="W121" s="50">
        <f t="shared" si="27"/>
        <v>0</v>
      </c>
    </row>
    <row r="122" spans="1:23" ht="25.5">
      <c r="A122" s="1">
        <v>116</v>
      </c>
      <c r="B122" s="8" t="s">
        <v>123</v>
      </c>
      <c r="C122" s="1" t="s">
        <v>6</v>
      </c>
      <c r="D122" s="2">
        <v>24664.25</v>
      </c>
      <c r="E122" s="2">
        <f t="shared" si="24"/>
        <v>6166.0625</v>
      </c>
      <c r="F122" s="45">
        <f t="shared" si="25"/>
        <v>30830.3125</v>
      </c>
      <c r="G122" s="41">
        <v>30830.3125</v>
      </c>
      <c r="H122" s="34">
        <v>15415</v>
      </c>
      <c r="I122" s="34">
        <v>20000</v>
      </c>
      <c r="J122" s="34">
        <v>29171</v>
      </c>
      <c r="K122" s="34">
        <v>27408.75</v>
      </c>
      <c r="L122" s="34">
        <v>30368</v>
      </c>
      <c r="M122" s="34">
        <v>27438.75</v>
      </c>
      <c r="N122" s="34">
        <v>28027.556818181816</v>
      </c>
      <c r="O122" s="42">
        <f t="shared" si="26"/>
        <v>15415</v>
      </c>
      <c r="P122" s="50">
        <f t="shared" si="35"/>
        <v>0</v>
      </c>
      <c r="Q122" s="51">
        <f t="shared" si="36"/>
        <v>1</v>
      </c>
      <c r="R122" s="50">
        <f t="shared" si="37"/>
        <v>0</v>
      </c>
      <c r="S122" s="50">
        <f t="shared" si="38"/>
        <v>0</v>
      </c>
      <c r="T122" s="50">
        <f t="shared" si="39"/>
        <v>0</v>
      </c>
      <c r="U122" s="50">
        <f t="shared" si="40"/>
        <v>0</v>
      </c>
      <c r="V122" s="50">
        <f t="shared" si="41"/>
        <v>0</v>
      </c>
      <c r="W122" s="50">
        <f t="shared" si="27"/>
        <v>0</v>
      </c>
    </row>
    <row r="123" spans="1:23" ht="25.5">
      <c r="A123" s="1">
        <v>117</v>
      </c>
      <c r="B123" s="8" t="s">
        <v>124</v>
      </c>
      <c r="C123" s="1" t="s">
        <v>4</v>
      </c>
      <c r="D123" s="2">
        <v>24912.350000000002</v>
      </c>
      <c r="E123" s="2">
        <f t="shared" si="24"/>
        <v>6228.087500000001</v>
      </c>
      <c r="F123" s="45">
        <f t="shared" si="25"/>
        <v>31140.437500000004</v>
      </c>
      <c r="G123" s="41">
        <v>31140.437500000004</v>
      </c>
      <c r="H123" s="34">
        <v>28125</v>
      </c>
      <c r="I123" s="34">
        <v>23750</v>
      </c>
      <c r="J123" s="34">
        <v>29465</v>
      </c>
      <c r="K123" s="34">
        <v>27683.75</v>
      </c>
      <c r="L123" s="34">
        <v>30674</v>
      </c>
      <c r="M123" s="34">
        <v>27715</v>
      </c>
      <c r="N123" s="34">
        <v>28309.488636363636</v>
      </c>
      <c r="O123" s="42">
        <f t="shared" si="26"/>
        <v>23750</v>
      </c>
      <c r="P123" s="50">
        <f t="shared" si="35"/>
        <v>0</v>
      </c>
      <c r="Q123" s="50">
        <f t="shared" si="36"/>
        <v>0</v>
      </c>
      <c r="R123" s="51">
        <f t="shared" si="37"/>
        <v>1</v>
      </c>
      <c r="S123" s="50">
        <f t="shared" si="38"/>
        <v>0</v>
      </c>
      <c r="T123" s="50">
        <f t="shared" si="39"/>
        <v>0</v>
      </c>
      <c r="U123" s="50">
        <f t="shared" si="40"/>
        <v>0</v>
      </c>
      <c r="V123" s="50">
        <f t="shared" si="41"/>
        <v>0</v>
      </c>
      <c r="W123" s="50">
        <f t="shared" si="27"/>
        <v>0</v>
      </c>
    </row>
    <row r="124" spans="1:23" ht="12.75">
      <c r="A124" s="1">
        <v>118</v>
      </c>
      <c r="B124" s="8" t="s">
        <v>125</v>
      </c>
      <c r="C124" s="1" t="s">
        <v>15</v>
      </c>
      <c r="D124" s="27">
        <v>67368</v>
      </c>
      <c r="E124" s="2">
        <f t="shared" si="24"/>
        <v>16842</v>
      </c>
      <c r="F124" s="45">
        <f t="shared" si="25"/>
        <v>84210</v>
      </c>
      <c r="G124" s="41">
        <v>80000</v>
      </c>
      <c r="H124" s="37">
        <v>83125</v>
      </c>
      <c r="I124" s="37">
        <v>62500</v>
      </c>
      <c r="J124" s="37">
        <v>79680</v>
      </c>
      <c r="K124" s="37">
        <v>74862.5</v>
      </c>
      <c r="L124" s="37">
        <v>82946</v>
      </c>
      <c r="M124" s="37">
        <v>74947.5</v>
      </c>
      <c r="N124" s="37">
        <v>76554.54545454546</v>
      </c>
      <c r="O124" s="42">
        <f t="shared" si="26"/>
        <v>62500</v>
      </c>
      <c r="P124" s="50">
        <f t="shared" si="35"/>
        <v>0</v>
      </c>
      <c r="Q124" s="50">
        <f t="shared" si="36"/>
        <v>0</v>
      </c>
      <c r="R124" s="51">
        <f t="shared" si="37"/>
        <v>1</v>
      </c>
      <c r="S124" s="50">
        <f t="shared" si="38"/>
        <v>0</v>
      </c>
      <c r="T124" s="50">
        <f t="shared" si="39"/>
        <v>0</v>
      </c>
      <c r="U124" s="50">
        <f t="shared" si="40"/>
        <v>0</v>
      </c>
      <c r="V124" s="50">
        <f t="shared" si="41"/>
        <v>0</v>
      </c>
      <c r="W124" s="50">
        <f t="shared" si="27"/>
        <v>0</v>
      </c>
    </row>
    <row r="125" spans="1:23" ht="25.5">
      <c r="A125" s="1">
        <v>119</v>
      </c>
      <c r="B125" s="8" t="s">
        <v>126</v>
      </c>
      <c r="C125" s="1" t="s">
        <v>4</v>
      </c>
      <c r="D125" s="2">
        <v>21559.15</v>
      </c>
      <c r="E125" s="2">
        <f t="shared" si="24"/>
        <v>5389.7875</v>
      </c>
      <c r="F125" s="45">
        <f t="shared" si="25"/>
        <v>26948.9375</v>
      </c>
      <c r="G125" s="41">
        <v>26948.9375</v>
      </c>
      <c r="H125" s="34">
        <v>13475</v>
      </c>
      <c r="I125" s="34">
        <v>20000</v>
      </c>
      <c r="J125" s="34">
        <v>25499</v>
      </c>
      <c r="K125" s="34">
        <v>23957.5</v>
      </c>
      <c r="L125" s="34">
        <v>26545</v>
      </c>
      <c r="M125" s="34">
        <v>23985</v>
      </c>
      <c r="N125" s="34">
        <v>24499.03409090909</v>
      </c>
      <c r="O125" s="42">
        <f t="shared" si="26"/>
        <v>13475</v>
      </c>
      <c r="P125" s="50">
        <f t="shared" si="35"/>
        <v>0</v>
      </c>
      <c r="Q125" s="51">
        <f t="shared" si="36"/>
        <v>1</v>
      </c>
      <c r="R125" s="50">
        <f t="shared" si="37"/>
        <v>0</v>
      </c>
      <c r="S125" s="50">
        <f t="shared" si="38"/>
        <v>0</v>
      </c>
      <c r="T125" s="50">
        <f t="shared" si="39"/>
        <v>0</v>
      </c>
      <c r="U125" s="50">
        <f t="shared" si="40"/>
        <v>0</v>
      </c>
      <c r="V125" s="50">
        <f t="shared" si="41"/>
        <v>0</v>
      </c>
      <c r="W125" s="50">
        <f t="shared" si="27"/>
        <v>0</v>
      </c>
    </row>
    <row r="126" spans="1:23" ht="25.5">
      <c r="A126" s="1">
        <v>120</v>
      </c>
      <c r="B126" s="8" t="s">
        <v>127</v>
      </c>
      <c r="C126" s="1" t="s">
        <v>6</v>
      </c>
      <c r="D126" s="2">
        <v>9062.4</v>
      </c>
      <c r="E126" s="2">
        <f t="shared" si="24"/>
        <v>2265.6</v>
      </c>
      <c r="F126" s="45">
        <f t="shared" si="25"/>
        <v>11328</v>
      </c>
      <c r="G126" s="41">
        <v>11328</v>
      </c>
      <c r="H126" s="34">
        <v>10250</v>
      </c>
      <c r="I126" s="34">
        <v>8500</v>
      </c>
      <c r="J126" s="34">
        <v>10719</v>
      </c>
      <c r="K126" s="34">
        <v>10070</v>
      </c>
      <c r="L126" s="34">
        <v>11158</v>
      </c>
      <c r="M126" s="34">
        <v>10082.5</v>
      </c>
      <c r="N126" s="34">
        <v>10788.571428571428</v>
      </c>
      <c r="O126" s="42">
        <f t="shared" si="26"/>
        <v>8500</v>
      </c>
      <c r="P126" s="50">
        <f t="shared" si="35"/>
        <v>0</v>
      </c>
      <c r="Q126" s="50">
        <f t="shared" si="36"/>
        <v>0</v>
      </c>
      <c r="R126" s="51">
        <f t="shared" si="37"/>
        <v>1</v>
      </c>
      <c r="S126" s="50">
        <f t="shared" si="38"/>
        <v>0</v>
      </c>
      <c r="T126" s="50">
        <f t="shared" si="39"/>
        <v>0</v>
      </c>
      <c r="U126" s="50">
        <f t="shared" si="40"/>
        <v>0</v>
      </c>
      <c r="V126" s="50">
        <f t="shared" si="41"/>
        <v>0</v>
      </c>
      <c r="W126" s="50">
        <f t="shared" si="27"/>
        <v>0</v>
      </c>
    </row>
    <row r="127" spans="1:23" ht="38.25">
      <c r="A127" s="1">
        <v>121</v>
      </c>
      <c r="B127" s="11" t="s">
        <v>128</v>
      </c>
      <c r="C127" s="22" t="s">
        <v>6</v>
      </c>
      <c r="D127" s="6">
        <v>35519.5</v>
      </c>
      <c r="E127" s="2">
        <f t="shared" si="24"/>
        <v>8879.875</v>
      </c>
      <c r="F127" s="45">
        <f t="shared" si="25"/>
        <v>44399.375</v>
      </c>
      <c r="G127" s="41">
        <v>44399.375</v>
      </c>
      <c r="H127" s="38">
        <v>22200</v>
      </c>
      <c r="I127" s="38">
        <v>36250</v>
      </c>
      <c r="J127" s="38">
        <v>42011</v>
      </c>
      <c r="K127" s="38">
        <v>39471.25</v>
      </c>
      <c r="L127" s="38">
        <v>43734</v>
      </c>
      <c r="M127" s="38">
        <v>39515</v>
      </c>
      <c r="N127" s="38">
        <v>42285.119047619046</v>
      </c>
      <c r="O127" s="42">
        <f t="shared" si="26"/>
        <v>22200</v>
      </c>
      <c r="P127" s="50">
        <f t="shared" si="35"/>
        <v>0</v>
      </c>
      <c r="Q127" s="51">
        <f t="shared" si="36"/>
        <v>1</v>
      </c>
      <c r="R127" s="50">
        <f t="shared" si="37"/>
        <v>0</v>
      </c>
      <c r="S127" s="50">
        <f t="shared" si="38"/>
        <v>0</v>
      </c>
      <c r="T127" s="50">
        <f t="shared" si="39"/>
        <v>0</v>
      </c>
      <c r="U127" s="50">
        <f t="shared" si="40"/>
        <v>0</v>
      </c>
      <c r="V127" s="50">
        <f t="shared" si="41"/>
        <v>0</v>
      </c>
      <c r="W127" s="50">
        <f t="shared" si="27"/>
        <v>0</v>
      </c>
    </row>
    <row r="128" spans="1:23" ht="38.25">
      <c r="A128" s="1">
        <v>122</v>
      </c>
      <c r="B128" s="11" t="s">
        <v>129</v>
      </c>
      <c r="C128" s="22" t="s">
        <v>4</v>
      </c>
      <c r="D128" s="6">
        <v>56296.25</v>
      </c>
      <c r="E128" s="2">
        <f t="shared" si="24"/>
        <v>14074.0625</v>
      </c>
      <c r="F128" s="45">
        <f t="shared" si="25"/>
        <v>70370.3125</v>
      </c>
      <c r="G128" s="41">
        <v>70370.3125</v>
      </c>
      <c r="H128" s="38">
        <v>67875</v>
      </c>
      <c r="I128" s="38">
        <v>55000</v>
      </c>
      <c r="J128" s="38">
        <v>66585</v>
      </c>
      <c r="K128" s="38">
        <v>62558.75</v>
      </c>
      <c r="L128" s="38">
        <v>69315</v>
      </c>
      <c r="M128" s="38">
        <v>62630</v>
      </c>
      <c r="N128" s="38">
        <v>67019.34523809524</v>
      </c>
      <c r="O128" s="42">
        <f t="shared" si="26"/>
        <v>55000</v>
      </c>
      <c r="P128" s="50">
        <f t="shared" si="35"/>
        <v>0</v>
      </c>
      <c r="Q128" s="50">
        <f t="shared" si="36"/>
        <v>0</v>
      </c>
      <c r="R128" s="51">
        <f t="shared" si="37"/>
        <v>1</v>
      </c>
      <c r="S128" s="50">
        <f t="shared" si="38"/>
        <v>0</v>
      </c>
      <c r="T128" s="50">
        <f t="shared" si="39"/>
        <v>0</v>
      </c>
      <c r="U128" s="50">
        <f t="shared" si="40"/>
        <v>0</v>
      </c>
      <c r="V128" s="50">
        <f t="shared" si="41"/>
        <v>0</v>
      </c>
      <c r="W128" s="50">
        <f t="shared" si="27"/>
        <v>0</v>
      </c>
    </row>
    <row r="129" spans="1:23" ht="25.5">
      <c r="A129" s="1">
        <v>123</v>
      </c>
      <c r="B129" s="12" t="s">
        <v>130</v>
      </c>
      <c r="C129" s="22" t="s">
        <v>4</v>
      </c>
      <c r="D129" s="6">
        <v>23168.218533333333</v>
      </c>
      <c r="E129" s="2">
        <f t="shared" si="24"/>
        <v>5792.054633333333</v>
      </c>
      <c r="F129" s="45">
        <f t="shared" si="25"/>
        <v>28960.273166666666</v>
      </c>
      <c r="G129" s="41">
        <v>26063.75</v>
      </c>
      <c r="H129" s="38">
        <v>28750</v>
      </c>
      <c r="I129" s="38">
        <v>22500</v>
      </c>
      <c r="J129" s="38">
        <v>27403</v>
      </c>
      <c r="K129" s="38">
        <v>25746.25</v>
      </c>
      <c r="L129" s="38">
        <v>28526</v>
      </c>
      <c r="M129" s="38">
        <v>25775</v>
      </c>
      <c r="N129" s="38">
        <v>27581.212539682536</v>
      </c>
      <c r="O129" s="42">
        <f t="shared" si="26"/>
        <v>22500</v>
      </c>
      <c r="P129" s="50">
        <f t="shared" si="35"/>
        <v>0</v>
      </c>
      <c r="Q129" s="50">
        <f t="shared" si="36"/>
        <v>0</v>
      </c>
      <c r="R129" s="51">
        <f t="shared" si="37"/>
        <v>1</v>
      </c>
      <c r="S129" s="50">
        <f t="shared" si="38"/>
        <v>0</v>
      </c>
      <c r="T129" s="50">
        <f t="shared" si="39"/>
        <v>0</v>
      </c>
      <c r="U129" s="50">
        <f t="shared" si="40"/>
        <v>0</v>
      </c>
      <c r="V129" s="50">
        <f t="shared" si="41"/>
        <v>0</v>
      </c>
      <c r="W129" s="50">
        <f t="shared" si="27"/>
        <v>0</v>
      </c>
    </row>
    <row r="130" spans="1:23" ht="25.5">
      <c r="A130" s="1">
        <v>124</v>
      </c>
      <c r="B130" s="12" t="s">
        <v>131</v>
      </c>
      <c r="C130" s="22" t="s">
        <v>4</v>
      </c>
      <c r="D130" s="6">
        <v>14221.551866666669</v>
      </c>
      <c r="E130" s="2">
        <f t="shared" si="24"/>
        <v>3555.387966666667</v>
      </c>
      <c r="F130" s="45">
        <f t="shared" si="25"/>
        <v>17776.939833333337</v>
      </c>
      <c r="G130" s="41">
        <v>15998.75</v>
      </c>
      <c r="H130" s="38">
        <v>17500</v>
      </c>
      <c r="I130" s="38">
        <v>12500</v>
      </c>
      <c r="J130" s="38">
        <v>16820</v>
      </c>
      <c r="K130" s="38">
        <v>15803.75</v>
      </c>
      <c r="L130" s="38">
        <v>17510</v>
      </c>
      <c r="M130" s="38">
        <v>15821.25</v>
      </c>
      <c r="N130" s="38">
        <v>16930.41888888889</v>
      </c>
      <c r="O130" s="42">
        <f t="shared" si="26"/>
        <v>12500</v>
      </c>
      <c r="P130" s="50">
        <f t="shared" si="35"/>
        <v>0</v>
      </c>
      <c r="Q130" s="50">
        <f t="shared" si="36"/>
        <v>0</v>
      </c>
      <c r="R130" s="51">
        <f t="shared" si="37"/>
        <v>1</v>
      </c>
      <c r="S130" s="50">
        <f t="shared" si="38"/>
        <v>0</v>
      </c>
      <c r="T130" s="50">
        <f t="shared" si="39"/>
        <v>0</v>
      </c>
      <c r="U130" s="50">
        <f t="shared" si="40"/>
        <v>0</v>
      </c>
      <c r="V130" s="50">
        <f t="shared" si="41"/>
        <v>0</v>
      </c>
      <c r="W130" s="50">
        <f t="shared" si="27"/>
        <v>0</v>
      </c>
    </row>
    <row r="131" spans="1:23" ht="25.5">
      <c r="A131" s="1">
        <v>125</v>
      </c>
      <c r="B131" s="11" t="s">
        <v>132</v>
      </c>
      <c r="C131" s="22" t="s">
        <v>4</v>
      </c>
      <c r="D131" s="28">
        <v>3507.5</v>
      </c>
      <c r="E131" s="2">
        <f t="shared" si="24"/>
        <v>876.875</v>
      </c>
      <c r="F131" s="45">
        <f t="shared" si="25"/>
        <v>4384.375</v>
      </c>
      <c r="G131" s="41">
        <v>4384.375</v>
      </c>
      <c r="H131" s="39">
        <v>2192.5</v>
      </c>
      <c r="I131" s="39">
        <v>2750</v>
      </c>
      <c r="J131" s="39">
        <v>4149</v>
      </c>
      <c r="K131" s="39">
        <v>3897.5</v>
      </c>
      <c r="L131" s="39">
        <v>4319</v>
      </c>
      <c r="M131" s="39">
        <v>3902.5</v>
      </c>
      <c r="N131" s="39">
        <v>4175.595238095238</v>
      </c>
      <c r="O131" s="42">
        <f t="shared" si="26"/>
        <v>2192.5</v>
      </c>
      <c r="P131" s="50">
        <f t="shared" si="35"/>
        <v>0</v>
      </c>
      <c r="Q131" s="51">
        <f t="shared" si="36"/>
        <v>1</v>
      </c>
      <c r="R131" s="50">
        <f t="shared" si="37"/>
        <v>0</v>
      </c>
      <c r="S131" s="50">
        <f t="shared" si="38"/>
        <v>0</v>
      </c>
      <c r="T131" s="50">
        <f t="shared" si="39"/>
        <v>0</v>
      </c>
      <c r="U131" s="50">
        <f t="shared" si="40"/>
        <v>0</v>
      </c>
      <c r="V131" s="50">
        <f t="shared" si="41"/>
        <v>0</v>
      </c>
      <c r="W131" s="50">
        <f t="shared" si="27"/>
        <v>0</v>
      </c>
    </row>
    <row r="132" spans="1:23" ht="25.5">
      <c r="A132" s="1">
        <v>126</v>
      </c>
      <c r="B132" s="11" t="s">
        <v>133</v>
      </c>
      <c r="C132" s="22" t="s">
        <v>15</v>
      </c>
      <c r="D132" s="26">
        <v>4732.39</v>
      </c>
      <c r="E132" s="2">
        <f t="shared" si="24"/>
        <v>1183.0975</v>
      </c>
      <c r="F132" s="45">
        <f t="shared" si="25"/>
        <v>5915.4875</v>
      </c>
      <c r="G132" s="41">
        <v>5915.4875</v>
      </c>
      <c r="H132" s="36">
        <v>5250</v>
      </c>
      <c r="I132" s="36">
        <v>4375</v>
      </c>
      <c r="J132" s="36">
        <v>5598</v>
      </c>
      <c r="K132" s="36">
        <v>5258.75</v>
      </c>
      <c r="L132" s="36">
        <v>5826</v>
      </c>
      <c r="M132" s="36">
        <v>5265</v>
      </c>
      <c r="N132" s="36">
        <v>5633.797619047619</v>
      </c>
      <c r="O132" s="42">
        <f t="shared" si="26"/>
        <v>4375</v>
      </c>
      <c r="P132" s="50">
        <f t="shared" si="35"/>
        <v>0</v>
      </c>
      <c r="Q132" s="50">
        <f t="shared" si="36"/>
        <v>0</v>
      </c>
      <c r="R132" s="51">
        <f t="shared" si="37"/>
        <v>1</v>
      </c>
      <c r="S132" s="50">
        <f t="shared" si="38"/>
        <v>0</v>
      </c>
      <c r="T132" s="50">
        <f t="shared" si="39"/>
        <v>0</v>
      </c>
      <c r="U132" s="50">
        <f t="shared" si="40"/>
        <v>0</v>
      </c>
      <c r="V132" s="50">
        <f t="shared" si="41"/>
        <v>0</v>
      </c>
      <c r="W132" s="50">
        <f t="shared" si="27"/>
        <v>0</v>
      </c>
    </row>
    <row r="133" spans="1:23" ht="38.25">
      <c r="A133" s="1">
        <v>127</v>
      </c>
      <c r="B133" s="12" t="s">
        <v>134</v>
      </c>
      <c r="C133" s="22" t="s">
        <v>6</v>
      </c>
      <c r="D133" s="2">
        <v>130517.582</v>
      </c>
      <c r="E133" s="2">
        <f t="shared" si="24"/>
        <v>32629.3955</v>
      </c>
      <c r="F133" s="45">
        <f t="shared" si="25"/>
        <v>163146.97749999998</v>
      </c>
      <c r="G133" s="41">
        <v>163146.97749999998</v>
      </c>
      <c r="H133" s="34">
        <v>160000</v>
      </c>
      <c r="I133" s="34">
        <v>125000</v>
      </c>
      <c r="J133" s="34">
        <v>154370</v>
      </c>
      <c r="K133" s="34">
        <v>145037.5</v>
      </c>
      <c r="L133" s="34">
        <v>160700</v>
      </c>
      <c r="M133" s="34">
        <v>145201.25</v>
      </c>
      <c r="N133" s="34">
        <v>155378.0738095238</v>
      </c>
      <c r="O133" s="42">
        <f t="shared" si="26"/>
        <v>125000</v>
      </c>
      <c r="P133" s="50">
        <f t="shared" si="35"/>
        <v>0</v>
      </c>
      <c r="Q133" s="50">
        <f t="shared" si="36"/>
        <v>0</v>
      </c>
      <c r="R133" s="51">
        <f t="shared" si="37"/>
        <v>1</v>
      </c>
      <c r="S133" s="50">
        <f t="shared" si="38"/>
        <v>0</v>
      </c>
      <c r="T133" s="50">
        <f t="shared" si="39"/>
        <v>0</v>
      </c>
      <c r="U133" s="50">
        <f t="shared" si="40"/>
        <v>0</v>
      </c>
      <c r="V133" s="50">
        <f t="shared" si="41"/>
        <v>0</v>
      </c>
      <c r="W133" s="50">
        <f t="shared" si="27"/>
        <v>0</v>
      </c>
    </row>
    <row r="134" spans="1:23" ht="25.5">
      <c r="A134" s="1">
        <v>128</v>
      </c>
      <c r="B134" s="11" t="s">
        <v>135</v>
      </c>
      <c r="C134" s="22" t="s">
        <v>15</v>
      </c>
      <c r="D134" s="2">
        <v>74376.112</v>
      </c>
      <c r="E134" s="2">
        <f t="shared" si="24"/>
        <v>18594.028</v>
      </c>
      <c r="F134" s="45">
        <f t="shared" si="25"/>
        <v>92970.13999999998</v>
      </c>
      <c r="G134" s="41">
        <v>92970.13999999998</v>
      </c>
      <c r="H134" s="34">
        <v>88750</v>
      </c>
      <c r="I134" s="34">
        <v>68750</v>
      </c>
      <c r="J134" s="34">
        <v>87969</v>
      </c>
      <c r="K134" s="34">
        <v>82650</v>
      </c>
      <c r="L134" s="34">
        <v>91575</v>
      </c>
      <c r="M134" s="34">
        <v>82743.75</v>
      </c>
      <c r="N134" s="34">
        <v>88542.99047619046</v>
      </c>
      <c r="O134" s="42">
        <f t="shared" si="26"/>
        <v>68750</v>
      </c>
      <c r="P134" s="50">
        <f t="shared" si="35"/>
        <v>0</v>
      </c>
      <c r="Q134" s="50">
        <f t="shared" si="36"/>
        <v>0</v>
      </c>
      <c r="R134" s="51">
        <f t="shared" si="37"/>
        <v>1</v>
      </c>
      <c r="S134" s="50">
        <f t="shared" si="38"/>
        <v>0</v>
      </c>
      <c r="T134" s="50">
        <f t="shared" si="39"/>
        <v>0</v>
      </c>
      <c r="U134" s="50">
        <f t="shared" si="40"/>
        <v>0</v>
      </c>
      <c r="V134" s="50">
        <f t="shared" si="41"/>
        <v>0</v>
      </c>
      <c r="W134" s="50">
        <f t="shared" si="27"/>
        <v>0</v>
      </c>
    </row>
    <row r="135" spans="1:23" ht="25.5">
      <c r="A135" s="1">
        <v>129</v>
      </c>
      <c r="B135" s="13" t="s">
        <v>136</v>
      </c>
      <c r="C135" s="22" t="s">
        <v>6</v>
      </c>
      <c r="D135" s="2">
        <v>21696.5256</v>
      </c>
      <c r="E135" s="2">
        <f t="shared" si="24"/>
        <v>5424.1314</v>
      </c>
      <c r="F135" s="45">
        <f t="shared" si="25"/>
        <v>27120.657</v>
      </c>
      <c r="G135" s="41">
        <v>27120.657</v>
      </c>
      <c r="H135" s="34">
        <v>26875</v>
      </c>
      <c r="I135" s="34">
        <v>21250</v>
      </c>
      <c r="J135" s="34">
        <v>25661</v>
      </c>
      <c r="K135" s="34">
        <v>24110</v>
      </c>
      <c r="L135" s="34">
        <v>26714</v>
      </c>
      <c r="M135" s="34">
        <v>24137.5</v>
      </c>
      <c r="N135" s="34">
        <v>25829.19714285714</v>
      </c>
      <c r="O135" s="42">
        <f t="shared" si="26"/>
        <v>21250</v>
      </c>
      <c r="P135" s="50">
        <f t="shared" si="35"/>
        <v>0</v>
      </c>
      <c r="Q135" s="50">
        <f t="shared" si="36"/>
        <v>0</v>
      </c>
      <c r="R135" s="51">
        <f t="shared" si="37"/>
        <v>1</v>
      </c>
      <c r="S135" s="50">
        <f t="shared" si="38"/>
        <v>0</v>
      </c>
      <c r="T135" s="50">
        <f t="shared" si="39"/>
        <v>0</v>
      </c>
      <c r="U135" s="50">
        <f t="shared" si="40"/>
        <v>0</v>
      </c>
      <c r="V135" s="50">
        <f t="shared" si="41"/>
        <v>0</v>
      </c>
      <c r="W135" s="50">
        <f t="shared" si="27"/>
        <v>0</v>
      </c>
    </row>
    <row r="136" spans="1:23" ht="25.5">
      <c r="A136" s="1">
        <v>130</v>
      </c>
      <c r="B136" s="12" t="s">
        <v>137</v>
      </c>
      <c r="C136" s="22" t="s">
        <v>4</v>
      </c>
      <c r="D136" s="26">
        <v>2040.08</v>
      </c>
      <c r="E136" s="2">
        <f aca="true" t="shared" si="42" ref="E136:E199">+D136*0.25</f>
        <v>510.02</v>
      </c>
      <c r="F136" s="45">
        <f aca="true" t="shared" si="43" ref="F136:F199">+D136+E136</f>
        <v>2550.1</v>
      </c>
      <c r="G136" s="41">
        <v>2550.1</v>
      </c>
      <c r="H136" s="36">
        <v>1275</v>
      </c>
      <c r="I136" s="36">
        <v>1875</v>
      </c>
      <c r="J136" s="36">
        <v>2413</v>
      </c>
      <c r="K136" s="36">
        <v>2267.5</v>
      </c>
      <c r="L136" s="36">
        <v>2511</v>
      </c>
      <c r="M136" s="36">
        <v>2270</v>
      </c>
      <c r="N136" s="36">
        <v>2428.6666666666665</v>
      </c>
      <c r="O136" s="42">
        <f aca="true" t="shared" si="44" ref="O136:O199">MIN(G136:N136)</f>
        <v>1275</v>
      </c>
      <c r="P136" s="50">
        <f t="shared" si="35"/>
        <v>0</v>
      </c>
      <c r="Q136" s="51">
        <f t="shared" si="36"/>
        <v>1</v>
      </c>
      <c r="R136" s="50">
        <f t="shared" si="37"/>
        <v>0</v>
      </c>
      <c r="S136" s="50">
        <f t="shared" si="38"/>
        <v>0</v>
      </c>
      <c r="T136" s="50">
        <f t="shared" si="39"/>
        <v>0</v>
      </c>
      <c r="U136" s="50">
        <f t="shared" si="40"/>
        <v>0</v>
      </c>
      <c r="V136" s="50">
        <f t="shared" si="41"/>
        <v>0</v>
      </c>
      <c r="W136" s="50">
        <f aca="true" t="shared" si="45" ref="W136:W199">IF(N136=O136,1,0)</f>
        <v>0</v>
      </c>
    </row>
    <row r="137" spans="1:23" ht="38.25">
      <c r="A137" s="1">
        <v>131</v>
      </c>
      <c r="B137" s="12" t="s">
        <v>138</v>
      </c>
      <c r="C137" s="22" t="s">
        <v>4</v>
      </c>
      <c r="D137" s="26">
        <v>2773.44</v>
      </c>
      <c r="E137" s="2">
        <f t="shared" si="42"/>
        <v>693.36</v>
      </c>
      <c r="F137" s="45">
        <f t="shared" si="43"/>
        <v>3466.8</v>
      </c>
      <c r="G137" s="41">
        <v>3466.8</v>
      </c>
      <c r="H137" s="36">
        <v>3375</v>
      </c>
      <c r="I137" s="36">
        <v>2375</v>
      </c>
      <c r="J137" s="36">
        <v>3280</v>
      </c>
      <c r="K137" s="36">
        <v>3082.5</v>
      </c>
      <c r="L137" s="36">
        <v>3415</v>
      </c>
      <c r="M137" s="36">
        <v>3085</v>
      </c>
      <c r="N137" s="36">
        <v>3301.714285714286</v>
      </c>
      <c r="O137" s="42">
        <f t="shared" si="44"/>
        <v>2375</v>
      </c>
      <c r="P137" s="50">
        <f t="shared" si="35"/>
        <v>0</v>
      </c>
      <c r="Q137" s="50">
        <f t="shared" si="36"/>
        <v>0</v>
      </c>
      <c r="R137" s="51">
        <f t="shared" si="37"/>
        <v>1</v>
      </c>
      <c r="S137" s="50">
        <f t="shared" si="38"/>
        <v>0</v>
      </c>
      <c r="T137" s="50">
        <f t="shared" si="39"/>
        <v>0</v>
      </c>
      <c r="U137" s="50">
        <f t="shared" si="40"/>
        <v>0</v>
      </c>
      <c r="V137" s="50">
        <f t="shared" si="41"/>
        <v>0</v>
      </c>
      <c r="W137" s="50">
        <f t="shared" si="45"/>
        <v>0</v>
      </c>
    </row>
    <row r="138" spans="1:23" ht="25.5">
      <c r="A138" s="1">
        <v>132</v>
      </c>
      <c r="B138" s="12" t="s">
        <v>139</v>
      </c>
      <c r="C138" s="22" t="s">
        <v>6</v>
      </c>
      <c r="D138" s="2">
        <v>7007.799999999999</v>
      </c>
      <c r="E138" s="2">
        <f t="shared" si="42"/>
        <v>1751.9499999999998</v>
      </c>
      <c r="F138" s="45">
        <f t="shared" si="43"/>
        <v>8759.75</v>
      </c>
      <c r="G138" s="41">
        <v>8759.75</v>
      </c>
      <c r="H138" s="34">
        <v>8125</v>
      </c>
      <c r="I138" s="34">
        <v>5000</v>
      </c>
      <c r="J138" s="34">
        <v>8289</v>
      </c>
      <c r="K138" s="34">
        <v>7787.5</v>
      </c>
      <c r="L138" s="34">
        <v>8629</v>
      </c>
      <c r="M138" s="34">
        <v>7796.25</v>
      </c>
      <c r="N138" s="34">
        <v>8342.619047619046</v>
      </c>
      <c r="O138" s="42">
        <f t="shared" si="44"/>
        <v>5000</v>
      </c>
      <c r="P138" s="50">
        <f t="shared" si="35"/>
        <v>0</v>
      </c>
      <c r="Q138" s="50">
        <f t="shared" si="36"/>
        <v>0</v>
      </c>
      <c r="R138" s="51">
        <f t="shared" si="37"/>
        <v>1</v>
      </c>
      <c r="S138" s="50">
        <f t="shared" si="38"/>
        <v>0</v>
      </c>
      <c r="T138" s="50">
        <f t="shared" si="39"/>
        <v>0</v>
      </c>
      <c r="U138" s="50">
        <f t="shared" si="40"/>
        <v>0</v>
      </c>
      <c r="V138" s="50">
        <f t="shared" si="41"/>
        <v>0</v>
      </c>
      <c r="W138" s="50">
        <f t="shared" si="45"/>
        <v>0</v>
      </c>
    </row>
    <row r="139" spans="1:23" ht="38.25">
      <c r="A139" s="1">
        <v>133</v>
      </c>
      <c r="B139" s="12" t="s">
        <v>140</v>
      </c>
      <c r="C139" s="22" t="s">
        <v>4</v>
      </c>
      <c r="D139" s="26">
        <v>6996.96</v>
      </c>
      <c r="E139" s="2">
        <f t="shared" si="42"/>
        <v>1749.24</v>
      </c>
      <c r="F139" s="45">
        <f t="shared" si="43"/>
        <v>8746.2</v>
      </c>
      <c r="G139" s="41">
        <v>8746.2</v>
      </c>
      <c r="H139" s="36">
        <v>8562.5</v>
      </c>
      <c r="I139" s="36">
        <v>5625</v>
      </c>
      <c r="J139" s="36">
        <v>8276</v>
      </c>
      <c r="K139" s="36">
        <v>7775</v>
      </c>
      <c r="L139" s="36">
        <v>8615</v>
      </c>
      <c r="M139" s="36">
        <v>7783.75</v>
      </c>
      <c r="N139" s="36">
        <v>8329.714285714286</v>
      </c>
      <c r="O139" s="42">
        <f t="shared" si="44"/>
        <v>5625</v>
      </c>
      <c r="P139" s="50">
        <f t="shared" si="35"/>
        <v>0</v>
      </c>
      <c r="Q139" s="50">
        <f t="shared" si="36"/>
        <v>0</v>
      </c>
      <c r="R139" s="51">
        <f t="shared" si="37"/>
        <v>1</v>
      </c>
      <c r="S139" s="50">
        <f t="shared" si="38"/>
        <v>0</v>
      </c>
      <c r="T139" s="50">
        <f t="shared" si="39"/>
        <v>0</v>
      </c>
      <c r="U139" s="50">
        <f t="shared" si="40"/>
        <v>0</v>
      </c>
      <c r="V139" s="50">
        <f t="shared" si="41"/>
        <v>0</v>
      </c>
      <c r="W139" s="50">
        <f t="shared" si="45"/>
        <v>0</v>
      </c>
    </row>
    <row r="140" spans="1:23" ht="25.5">
      <c r="A140" s="1">
        <v>134</v>
      </c>
      <c r="B140" s="12" t="s">
        <v>141</v>
      </c>
      <c r="C140" s="22" t="s">
        <v>6</v>
      </c>
      <c r="D140" s="2">
        <v>8682.11</v>
      </c>
      <c r="E140" s="2">
        <f t="shared" si="42"/>
        <v>2170.5275</v>
      </c>
      <c r="F140" s="45">
        <f t="shared" si="43"/>
        <v>10852.6375</v>
      </c>
      <c r="G140" s="41">
        <v>10852.6375</v>
      </c>
      <c r="H140" s="34">
        <v>5426.25</v>
      </c>
      <c r="I140" s="34">
        <v>7500</v>
      </c>
      <c r="J140" s="34">
        <v>10269</v>
      </c>
      <c r="K140" s="34">
        <v>9647.5</v>
      </c>
      <c r="L140" s="34">
        <v>10690</v>
      </c>
      <c r="M140" s="34">
        <v>9658.75</v>
      </c>
      <c r="N140" s="34">
        <v>10335.84523809524</v>
      </c>
      <c r="O140" s="42">
        <f t="shared" si="44"/>
        <v>5426.25</v>
      </c>
      <c r="P140" s="50">
        <f t="shared" si="35"/>
        <v>0</v>
      </c>
      <c r="Q140" s="51">
        <f t="shared" si="36"/>
        <v>1</v>
      </c>
      <c r="R140" s="50">
        <f t="shared" si="37"/>
        <v>0</v>
      </c>
      <c r="S140" s="50">
        <f t="shared" si="38"/>
        <v>0</v>
      </c>
      <c r="T140" s="50">
        <f t="shared" si="39"/>
        <v>0</v>
      </c>
      <c r="U140" s="50">
        <f t="shared" si="40"/>
        <v>0</v>
      </c>
      <c r="V140" s="50">
        <f t="shared" si="41"/>
        <v>0</v>
      </c>
      <c r="W140" s="50">
        <f t="shared" si="45"/>
        <v>0</v>
      </c>
    </row>
    <row r="141" spans="1:23" ht="38.25">
      <c r="A141" s="1">
        <v>135</v>
      </c>
      <c r="B141" s="8" t="s">
        <v>142</v>
      </c>
      <c r="C141" s="1" t="s">
        <v>6</v>
      </c>
      <c r="D141" s="2">
        <v>18029.7925</v>
      </c>
      <c r="E141" s="2">
        <f t="shared" si="42"/>
        <v>4507.448125</v>
      </c>
      <c r="F141" s="45">
        <f t="shared" si="43"/>
        <v>22537.240625</v>
      </c>
      <c r="G141" s="41">
        <v>22537.240625</v>
      </c>
      <c r="H141" s="34">
        <v>11268.75</v>
      </c>
      <c r="I141" s="34">
        <v>17500</v>
      </c>
      <c r="J141" s="34">
        <v>21325</v>
      </c>
      <c r="K141" s="34">
        <v>20035</v>
      </c>
      <c r="L141" s="34">
        <v>22199</v>
      </c>
      <c r="M141" s="34">
        <v>20058.75</v>
      </c>
      <c r="N141" s="34">
        <v>21464.03869047619</v>
      </c>
      <c r="O141" s="42">
        <f t="shared" si="44"/>
        <v>11268.75</v>
      </c>
      <c r="P141" s="50">
        <f t="shared" si="35"/>
        <v>0</v>
      </c>
      <c r="Q141" s="51">
        <f t="shared" si="36"/>
        <v>1</v>
      </c>
      <c r="R141" s="50">
        <f t="shared" si="37"/>
        <v>0</v>
      </c>
      <c r="S141" s="50">
        <f t="shared" si="38"/>
        <v>0</v>
      </c>
      <c r="T141" s="50">
        <f t="shared" si="39"/>
        <v>0</v>
      </c>
      <c r="U141" s="50">
        <f t="shared" si="40"/>
        <v>0</v>
      </c>
      <c r="V141" s="50">
        <f t="shared" si="41"/>
        <v>0</v>
      </c>
      <c r="W141" s="50">
        <f t="shared" si="45"/>
        <v>0</v>
      </c>
    </row>
    <row r="142" spans="1:23" ht="25.5">
      <c r="A142" s="1">
        <v>136</v>
      </c>
      <c r="B142" s="11" t="s">
        <v>143</v>
      </c>
      <c r="C142" s="22" t="s">
        <v>4</v>
      </c>
      <c r="D142" s="23">
        <v>33144.296</v>
      </c>
      <c r="E142" s="2">
        <f t="shared" si="42"/>
        <v>8286.074</v>
      </c>
      <c r="F142" s="45">
        <f t="shared" si="43"/>
        <v>41430.37</v>
      </c>
      <c r="G142" s="41">
        <v>41430.37</v>
      </c>
      <c r="H142" s="35">
        <v>20715</v>
      </c>
      <c r="I142" s="35">
        <v>30000</v>
      </c>
      <c r="J142" s="35">
        <v>39201</v>
      </c>
      <c r="K142" s="35">
        <v>36831.25</v>
      </c>
      <c r="L142" s="35">
        <v>40809</v>
      </c>
      <c r="M142" s="35">
        <v>36872.5</v>
      </c>
      <c r="N142" s="35">
        <v>39457.49523809524</v>
      </c>
      <c r="O142" s="42">
        <f t="shared" si="44"/>
        <v>20715</v>
      </c>
      <c r="P142" s="50">
        <f aca="true" t="shared" si="46" ref="P142:P173">IF(G142=O142,1,0)</f>
        <v>0</v>
      </c>
      <c r="Q142" s="51">
        <f aca="true" t="shared" si="47" ref="Q142:Q173">IF(H142=O142,1,0)</f>
        <v>1</v>
      </c>
      <c r="R142" s="50">
        <f aca="true" t="shared" si="48" ref="R142:R173">IF(I142=O142,1,0)</f>
        <v>0</v>
      </c>
      <c r="S142" s="50">
        <f aca="true" t="shared" si="49" ref="S142:S173">IF(J142=O142,1,0)</f>
        <v>0</v>
      </c>
      <c r="T142" s="50">
        <f aca="true" t="shared" si="50" ref="T142:T173">IF(K142=O142,1,0)</f>
        <v>0</v>
      </c>
      <c r="U142" s="50">
        <f aca="true" t="shared" si="51" ref="U142:U173">IF(L142=O142,1,0)</f>
        <v>0</v>
      </c>
      <c r="V142" s="50">
        <f aca="true" t="shared" si="52" ref="V142:V173">IF(M142=O142,1,0)</f>
        <v>0</v>
      </c>
      <c r="W142" s="50">
        <f t="shared" si="45"/>
        <v>0</v>
      </c>
    </row>
    <row r="143" spans="1:23" ht="51">
      <c r="A143" s="1">
        <v>137</v>
      </c>
      <c r="B143" s="11" t="s">
        <v>144</v>
      </c>
      <c r="C143" s="22" t="s">
        <v>4</v>
      </c>
      <c r="D143" s="23">
        <v>3222.7650000000003</v>
      </c>
      <c r="E143" s="2">
        <f t="shared" si="42"/>
        <v>805.6912500000001</v>
      </c>
      <c r="F143" s="45">
        <f t="shared" si="43"/>
        <v>4028.45625</v>
      </c>
      <c r="G143" s="41">
        <v>4028.45625</v>
      </c>
      <c r="H143" s="35">
        <v>2013.75</v>
      </c>
      <c r="I143" s="35">
        <v>2875</v>
      </c>
      <c r="J143" s="35">
        <v>3811</v>
      </c>
      <c r="K143" s="35">
        <v>3581.25</v>
      </c>
      <c r="L143" s="35">
        <v>3968</v>
      </c>
      <c r="M143" s="35">
        <v>3585</v>
      </c>
      <c r="N143" s="35">
        <v>3836.625</v>
      </c>
      <c r="O143" s="42">
        <f t="shared" si="44"/>
        <v>2013.75</v>
      </c>
      <c r="P143" s="50">
        <f t="shared" si="46"/>
        <v>0</v>
      </c>
      <c r="Q143" s="51">
        <f t="shared" si="47"/>
        <v>1</v>
      </c>
      <c r="R143" s="50">
        <f t="shared" si="48"/>
        <v>0</v>
      </c>
      <c r="S143" s="50">
        <f t="shared" si="49"/>
        <v>0</v>
      </c>
      <c r="T143" s="50">
        <f t="shared" si="50"/>
        <v>0</v>
      </c>
      <c r="U143" s="50">
        <f t="shared" si="51"/>
        <v>0</v>
      </c>
      <c r="V143" s="50">
        <f t="shared" si="52"/>
        <v>0</v>
      </c>
      <c r="W143" s="50">
        <f t="shared" si="45"/>
        <v>0</v>
      </c>
    </row>
    <row r="144" spans="1:23" ht="25.5">
      <c r="A144" s="1">
        <v>138</v>
      </c>
      <c r="B144" s="11" t="s">
        <v>145</v>
      </c>
      <c r="C144" s="22" t="s">
        <v>6</v>
      </c>
      <c r="D144" s="2">
        <v>9083.525000000001</v>
      </c>
      <c r="E144" s="2">
        <f t="shared" si="42"/>
        <v>2270.8812500000004</v>
      </c>
      <c r="F144" s="45">
        <f t="shared" si="43"/>
        <v>11354.406250000002</v>
      </c>
      <c r="G144" s="41">
        <v>11354.406250000002</v>
      </c>
      <c r="H144" s="34">
        <v>5677.5</v>
      </c>
      <c r="I144" s="34">
        <v>7500</v>
      </c>
      <c r="J144" s="34">
        <v>10744</v>
      </c>
      <c r="K144" s="34">
        <v>10093.75</v>
      </c>
      <c r="L144" s="34">
        <v>11184</v>
      </c>
      <c r="M144" s="34">
        <v>10105</v>
      </c>
      <c r="N144" s="34">
        <v>10813.720238095239</v>
      </c>
      <c r="O144" s="42">
        <f t="shared" si="44"/>
        <v>5677.5</v>
      </c>
      <c r="P144" s="50">
        <f t="shared" si="46"/>
        <v>0</v>
      </c>
      <c r="Q144" s="51">
        <f t="shared" si="47"/>
        <v>1</v>
      </c>
      <c r="R144" s="50">
        <f t="shared" si="48"/>
        <v>0</v>
      </c>
      <c r="S144" s="50">
        <f t="shared" si="49"/>
        <v>0</v>
      </c>
      <c r="T144" s="50">
        <f t="shared" si="50"/>
        <v>0</v>
      </c>
      <c r="U144" s="50">
        <f t="shared" si="51"/>
        <v>0</v>
      </c>
      <c r="V144" s="50">
        <f t="shared" si="52"/>
        <v>0</v>
      </c>
      <c r="W144" s="50">
        <f t="shared" si="45"/>
        <v>0</v>
      </c>
    </row>
    <row r="145" spans="1:23" ht="25.5">
      <c r="A145" s="1">
        <v>139</v>
      </c>
      <c r="B145" s="12" t="s">
        <v>146</v>
      </c>
      <c r="C145" s="22" t="s">
        <v>6</v>
      </c>
      <c r="D145" s="2">
        <v>8691.2</v>
      </c>
      <c r="E145" s="2">
        <f t="shared" si="42"/>
        <v>2172.8</v>
      </c>
      <c r="F145" s="45">
        <f t="shared" si="43"/>
        <v>10864</v>
      </c>
      <c r="G145" s="41">
        <v>10864</v>
      </c>
      <c r="H145" s="34">
        <v>5432.5</v>
      </c>
      <c r="I145" s="34">
        <v>7500</v>
      </c>
      <c r="J145" s="34">
        <v>10280</v>
      </c>
      <c r="K145" s="34">
        <v>9657.5</v>
      </c>
      <c r="L145" s="34">
        <v>10701</v>
      </c>
      <c r="M145" s="34">
        <v>9668.75</v>
      </c>
      <c r="N145" s="34">
        <v>10346.666666666668</v>
      </c>
      <c r="O145" s="42">
        <f t="shared" si="44"/>
        <v>5432.5</v>
      </c>
      <c r="P145" s="50">
        <f t="shared" si="46"/>
        <v>0</v>
      </c>
      <c r="Q145" s="51">
        <f t="shared" si="47"/>
        <v>1</v>
      </c>
      <c r="R145" s="50">
        <f t="shared" si="48"/>
        <v>0</v>
      </c>
      <c r="S145" s="50">
        <f t="shared" si="49"/>
        <v>0</v>
      </c>
      <c r="T145" s="50">
        <f t="shared" si="50"/>
        <v>0</v>
      </c>
      <c r="U145" s="50">
        <f t="shared" si="51"/>
        <v>0</v>
      </c>
      <c r="V145" s="50">
        <f t="shared" si="52"/>
        <v>0</v>
      </c>
      <c r="W145" s="50">
        <f t="shared" si="45"/>
        <v>0</v>
      </c>
    </row>
    <row r="146" spans="1:23" ht="38.25">
      <c r="A146" s="1">
        <v>140</v>
      </c>
      <c r="B146" s="11" t="s">
        <v>147</v>
      </c>
      <c r="C146" s="22" t="s">
        <v>96</v>
      </c>
      <c r="D146" s="23">
        <v>369166.2</v>
      </c>
      <c r="E146" s="2">
        <f t="shared" si="42"/>
        <v>92291.55</v>
      </c>
      <c r="F146" s="45">
        <f t="shared" si="43"/>
        <v>461457.75</v>
      </c>
      <c r="G146" s="41">
        <v>438385</v>
      </c>
      <c r="H146" s="35">
        <v>425000</v>
      </c>
      <c r="I146" s="35">
        <v>375000</v>
      </c>
      <c r="J146" s="35">
        <v>436631</v>
      </c>
      <c r="K146" s="35">
        <v>410236.25</v>
      </c>
      <c r="L146" s="35">
        <v>454536</v>
      </c>
      <c r="M146" s="35">
        <v>410697.5</v>
      </c>
      <c r="N146" s="35">
        <v>439483.5714285715</v>
      </c>
      <c r="O146" s="42">
        <f t="shared" si="44"/>
        <v>375000</v>
      </c>
      <c r="P146" s="50">
        <f t="shared" si="46"/>
        <v>0</v>
      </c>
      <c r="Q146" s="50">
        <f t="shared" si="47"/>
        <v>0</v>
      </c>
      <c r="R146" s="51">
        <f t="shared" si="48"/>
        <v>1</v>
      </c>
      <c r="S146" s="50">
        <f t="shared" si="49"/>
        <v>0</v>
      </c>
      <c r="T146" s="50">
        <f t="shared" si="50"/>
        <v>0</v>
      </c>
      <c r="U146" s="50">
        <f t="shared" si="51"/>
        <v>0</v>
      </c>
      <c r="V146" s="50">
        <f t="shared" si="52"/>
        <v>0</v>
      </c>
      <c r="W146" s="50">
        <f t="shared" si="45"/>
        <v>0</v>
      </c>
    </row>
    <row r="147" spans="1:23" ht="38.25">
      <c r="A147" s="1">
        <v>141</v>
      </c>
      <c r="B147" s="11" t="s">
        <v>148</v>
      </c>
      <c r="C147" s="22" t="s">
        <v>96</v>
      </c>
      <c r="D147" s="23">
        <v>446862.5458</v>
      </c>
      <c r="E147" s="2">
        <f t="shared" si="42"/>
        <v>111715.63645</v>
      </c>
      <c r="F147" s="45">
        <f t="shared" si="43"/>
        <v>558578.1822500001</v>
      </c>
      <c r="G147" s="41">
        <v>530648.75</v>
      </c>
      <c r="H147" s="35">
        <v>487500</v>
      </c>
      <c r="I147" s="35">
        <v>400000</v>
      </c>
      <c r="J147" s="35">
        <v>528526</v>
      </c>
      <c r="K147" s="35">
        <v>496576.25</v>
      </c>
      <c r="L147" s="35">
        <v>550200</v>
      </c>
      <c r="M147" s="35">
        <v>497135</v>
      </c>
      <c r="N147" s="35">
        <v>531979.2211904762</v>
      </c>
      <c r="O147" s="42">
        <f t="shared" si="44"/>
        <v>400000</v>
      </c>
      <c r="P147" s="50">
        <f t="shared" si="46"/>
        <v>0</v>
      </c>
      <c r="Q147" s="50">
        <f t="shared" si="47"/>
        <v>0</v>
      </c>
      <c r="R147" s="51">
        <f t="shared" si="48"/>
        <v>1</v>
      </c>
      <c r="S147" s="50">
        <f t="shared" si="49"/>
        <v>0</v>
      </c>
      <c r="T147" s="50">
        <f t="shared" si="50"/>
        <v>0</v>
      </c>
      <c r="U147" s="50">
        <f t="shared" si="51"/>
        <v>0</v>
      </c>
      <c r="V147" s="50">
        <f t="shared" si="52"/>
        <v>0</v>
      </c>
      <c r="W147" s="50">
        <f t="shared" si="45"/>
        <v>0</v>
      </c>
    </row>
    <row r="148" spans="1:23" ht="38.25">
      <c r="A148" s="1">
        <v>142</v>
      </c>
      <c r="B148" s="11" t="s">
        <v>149</v>
      </c>
      <c r="C148" s="22" t="s">
        <v>96</v>
      </c>
      <c r="D148" s="2">
        <v>595863.9199999999</v>
      </c>
      <c r="E148" s="2">
        <f t="shared" si="42"/>
        <v>148965.97999999998</v>
      </c>
      <c r="F148" s="45">
        <f t="shared" si="43"/>
        <v>744829.8999999999</v>
      </c>
      <c r="G148" s="41">
        <v>707588.75</v>
      </c>
      <c r="H148" s="34">
        <v>687500</v>
      </c>
      <c r="I148" s="34">
        <v>537500</v>
      </c>
      <c r="J148" s="34">
        <v>704758</v>
      </c>
      <c r="K148" s="34">
        <v>662153.75</v>
      </c>
      <c r="L148" s="34">
        <v>733657</v>
      </c>
      <c r="M148" s="34">
        <v>662898.75</v>
      </c>
      <c r="N148" s="34">
        <v>709361.8095238094</v>
      </c>
      <c r="O148" s="42">
        <f t="shared" si="44"/>
        <v>537500</v>
      </c>
      <c r="P148" s="50">
        <f t="shared" si="46"/>
        <v>0</v>
      </c>
      <c r="Q148" s="50">
        <f t="shared" si="47"/>
        <v>0</v>
      </c>
      <c r="R148" s="51">
        <f t="shared" si="48"/>
        <v>1</v>
      </c>
      <c r="S148" s="50">
        <f t="shared" si="49"/>
        <v>0</v>
      </c>
      <c r="T148" s="50">
        <f t="shared" si="50"/>
        <v>0</v>
      </c>
      <c r="U148" s="50">
        <f t="shared" si="51"/>
        <v>0</v>
      </c>
      <c r="V148" s="50">
        <f t="shared" si="52"/>
        <v>0</v>
      </c>
      <c r="W148" s="50">
        <f t="shared" si="45"/>
        <v>0</v>
      </c>
    </row>
    <row r="149" spans="1:23" ht="25.5">
      <c r="A149" s="1">
        <v>143</v>
      </c>
      <c r="B149" s="11" t="s">
        <v>150</v>
      </c>
      <c r="C149" s="22" t="s">
        <v>96</v>
      </c>
      <c r="D149" s="23">
        <v>599067.0512</v>
      </c>
      <c r="E149" s="2">
        <f t="shared" si="42"/>
        <v>149766.7628</v>
      </c>
      <c r="F149" s="45">
        <f t="shared" si="43"/>
        <v>748833.814</v>
      </c>
      <c r="G149" s="41">
        <v>711392.5</v>
      </c>
      <c r="H149" s="35">
        <v>687500</v>
      </c>
      <c r="I149" s="35">
        <v>575000</v>
      </c>
      <c r="J149" s="35">
        <v>708546</v>
      </c>
      <c r="K149" s="35">
        <v>665713.75</v>
      </c>
      <c r="L149" s="35">
        <v>737601</v>
      </c>
      <c r="M149" s="35">
        <v>666462.5</v>
      </c>
      <c r="N149" s="35">
        <v>713175.0609523809</v>
      </c>
      <c r="O149" s="42">
        <f t="shared" si="44"/>
        <v>575000</v>
      </c>
      <c r="P149" s="50">
        <f t="shared" si="46"/>
        <v>0</v>
      </c>
      <c r="Q149" s="50">
        <f t="shared" si="47"/>
        <v>0</v>
      </c>
      <c r="R149" s="51">
        <f t="shared" si="48"/>
        <v>1</v>
      </c>
      <c r="S149" s="50">
        <f t="shared" si="49"/>
        <v>0</v>
      </c>
      <c r="T149" s="50">
        <f t="shared" si="50"/>
        <v>0</v>
      </c>
      <c r="U149" s="50">
        <f t="shared" si="51"/>
        <v>0</v>
      </c>
      <c r="V149" s="50">
        <f t="shared" si="52"/>
        <v>0</v>
      </c>
      <c r="W149" s="50">
        <f t="shared" si="45"/>
        <v>0</v>
      </c>
    </row>
    <row r="150" spans="1:23" ht="25.5">
      <c r="A150" s="1">
        <v>144</v>
      </c>
      <c r="B150" s="11" t="s">
        <v>151</v>
      </c>
      <c r="C150" s="22" t="s">
        <v>96</v>
      </c>
      <c r="D150" s="23">
        <v>482350.23</v>
      </c>
      <c r="E150" s="2">
        <f t="shared" si="42"/>
        <v>120587.5575</v>
      </c>
      <c r="F150" s="45">
        <f t="shared" si="43"/>
        <v>602937.7875</v>
      </c>
      <c r="G150" s="41">
        <v>572791.25</v>
      </c>
      <c r="H150" s="35">
        <v>575000</v>
      </c>
      <c r="I150" s="35">
        <v>450000</v>
      </c>
      <c r="J150" s="35">
        <v>570500</v>
      </c>
      <c r="K150" s="35">
        <v>536011.25</v>
      </c>
      <c r="L150" s="35">
        <v>593894</v>
      </c>
      <c r="M150" s="35">
        <v>536615</v>
      </c>
      <c r="N150" s="35">
        <v>574226.4642857142</v>
      </c>
      <c r="O150" s="42">
        <f t="shared" si="44"/>
        <v>450000</v>
      </c>
      <c r="P150" s="50">
        <f t="shared" si="46"/>
        <v>0</v>
      </c>
      <c r="Q150" s="50">
        <f t="shared" si="47"/>
        <v>0</v>
      </c>
      <c r="R150" s="51">
        <f t="shared" si="48"/>
        <v>1</v>
      </c>
      <c r="S150" s="50">
        <f t="shared" si="49"/>
        <v>0</v>
      </c>
      <c r="T150" s="50">
        <f t="shared" si="50"/>
        <v>0</v>
      </c>
      <c r="U150" s="50">
        <f t="shared" si="51"/>
        <v>0</v>
      </c>
      <c r="V150" s="50">
        <f t="shared" si="52"/>
        <v>0</v>
      </c>
      <c r="W150" s="50">
        <f t="shared" si="45"/>
        <v>0</v>
      </c>
    </row>
    <row r="151" spans="1:23" ht="51">
      <c r="A151" s="1">
        <v>145</v>
      </c>
      <c r="B151" s="11" t="s">
        <v>152</v>
      </c>
      <c r="C151" s="22" t="s">
        <v>4</v>
      </c>
      <c r="D151" s="23">
        <v>71557.42499999999</v>
      </c>
      <c r="E151" s="2">
        <f t="shared" si="42"/>
        <v>17889.356249999997</v>
      </c>
      <c r="F151" s="45">
        <f t="shared" si="43"/>
        <v>89446.78124999999</v>
      </c>
      <c r="G151" s="41">
        <v>84975</v>
      </c>
      <c r="H151" s="35">
        <v>66812.5</v>
      </c>
      <c r="I151" s="35">
        <v>68750</v>
      </c>
      <c r="J151" s="35">
        <v>84635</v>
      </c>
      <c r="K151" s="35">
        <v>79518.75</v>
      </c>
      <c r="L151" s="35">
        <v>88105</v>
      </c>
      <c r="M151" s="35">
        <v>79607.5</v>
      </c>
      <c r="N151" s="35">
        <v>85187.41071428568</v>
      </c>
      <c r="O151" s="42">
        <f t="shared" si="44"/>
        <v>66812.5</v>
      </c>
      <c r="P151" s="50">
        <f t="shared" si="46"/>
        <v>0</v>
      </c>
      <c r="Q151" s="51">
        <f t="shared" si="47"/>
        <v>1</v>
      </c>
      <c r="R151" s="50">
        <f t="shared" si="48"/>
        <v>0</v>
      </c>
      <c r="S151" s="50">
        <f t="shared" si="49"/>
        <v>0</v>
      </c>
      <c r="T151" s="50">
        <f t="shared" si="50"/>
        <v>0</v>
      </c>
      <c r="U151" s="50">
        <f t="shared" si="51"/>
        <v>0</v>
      </c>
      <c r="V151" s="50">
        <f t="shared" si="52"/>
        <v>0</v>
      </c>
      <c r="W151" s="50">
        <f t="shared" si="45"/>
        <v>0</v>
      </c>
    </row>
    <row r="152" spans="1:23" ht="25.5">
      <c r="A152" s="1">
        <v>146</v>
      </c>
      <c r="B152" s="11" t="s">
        <v>153</v>
      </c>
      <c r="C152" s="22" t="s">
        <v>4</v>
      </c>
      <c r="D152" s="23">
        <v>27344.9109</v>
      </c>
      <c r="E152" s="2">
        <f t="shared" si="42"/>
        <v>6836.227725</v>
      </c>
      <c r="F152" s="45">
        <f t="shared" si="43"/>
        <v>34181.138625</v>
      </c>
      <c r="G152" s="41">
        <v>32472.5</v>
      </c>
      <c r="H152" s="35">
        <v>30625</v>
      </c>
      <c r="I152" s="35">
        <v>26250</v>
      </c>
      <c r="J152" s="35">
        <v>32343</v>
      </c>
      <c r="K152" s="35">
        <v>30387.5</v>
      </c>
      <c r="L152" s="35">
        <v>33669</v>
      </c>
      <c r="M152" s="35">
        <v>30421.25</v>
      </c>
      <c r="N152" s="35">
        <v>32553.465357142853</v>
      </c>
      <c r="O152" s="42">
        <f t="shared" si="44"/>
        <v>26250</v>
      </c>
      <c r="P152" s="50">
        <f t="shared" si="46"/>
        <v>0</v>
      </c>
      <c r="Q152" s="50">
        <f t="shared" si="47"/>
        <v>0</v>
      </c>
      <c r="R152" s="51">
        <f t="shared" si="48"/>
        <v>1</v>
      </c>
      <c r="S152" s="50">
        <f t="shared" si="49"/>
        <v>0</v>
      </c>
      <c r="T152" s="50">
        <f t="shared" si="50"/>
        <v>0</v>
      </c>
      <c r="U152" s="50">
        <f t="shared" si="51"/>
        <v>0</v>
      </c>
      <c r="V152" s="50">
        <f t="shared" si="52"/>
        <v>0</v>
      </c>
      <c r="W152" s="50">
        <f t="shared" si="45"/>
        <v>0</v>
      </c>
    </row>
    <row r="153" spans="1:23" ht="38.25">
      <c r="A153" s="1">
        <v>147</v>
      </c>
      <c r="B153" s="11" t="s">
        <v>154</v>
      </c>
      <c r="C153" s="22" t="s">
        <v>4</v>
      </c>
      <c r="D153" s="23">
        <v>23981.914</v>
      </c>
      <c r="E153" s="2">
        <f t="shared" si="42"/>
        <v>5995.4785</v>
      </c>
      <c r="F153" s="45">
        <f t="shared" si="43"/>
        <v>29977.3925</v>
      </c>
      <c r="G153" s="41">
        <v>28478.75</v>
      </c>
      <c r="H153" s="35">
        <v>14988.75</v>
      </c>
      <c r="I153" s="35">
        <v>22500</v>
      </c>
      <c r="J153" s="35">
        <v>28365</v>
      </c>
      <c r="K153" s="35">
        <v>26650</v>
      </c>
      <c r="L153" s="35">
        <v>29528</v>
      </c>
      <c r="M153" s="35">
        <v>26680</v>
      </c>
      <c r="N153" s="35">
        <v>28549.89761904762</v>
      </c>
      <c r="O153" s="42">
        <f t="shared" si="44"/>
        <v>14988.75</v>
      </c>
      <c r="P153" s="50">
        <f t="shared" si="46"/>
        <v>0</v>
      </c>
      <c r="Q153" s="51">
        <f t="shared" si="47"/>
        <v>1</v>
      </c>
      <c r="R153" s="50">
        <f t="shared" si="48"/>
        <v>0</v>
      </c>
      <c r="S153" s="50">
        <f t="shared" si="49"/>
        <v>0</v>
      </c>
      <c r="T153" s="50">
        <f t="shared" si="50"/>
        <v>0</v>
      </c>
      <c r="U153" s="50">
        <f t="shared" si="51"/>
        <v>0</v>
      </c>
      <c r="V153" s="50">
        <f t="shared" si="52"/>
        <v>0</v>
      </c>
      <c r="W153" s="50">
        <f t="shared" si="45"/>
        <v>0</v>
      </c>
    </row>
    <row r="154" spans="1:23" ht="25.5">
      <c r="A154" s="1">
        <v>148</v>
      </c>
      <c r="B154" s="11" t="s">
        <v>155</v>
      </c>
      <c r="C154" s="22" t="s">
        <v>4</v>
      </c>
      <c r="D154" s="23">
        <v>22626.75</v>
      </c>
      <c r="E154" s="2">
        <f t="shared" si="42"/>
        <v>5656.6875</v>
      </c>
      <c r="F154" s="45">
        <f t="shared" si="43"/>
        <v>28283.4375</v>
      </c>
      <c r="G154" s="41">
        <v>28283.4375</v>
      </c>
      <c r="H154" s="35">
        <v>14141.25</v>
      </c>
      <c r="I154" s="35">
        <v>23750</v>
      </c>
      <c r="J154" s="35">
        <v>26761</v>
      </c>
      <c r="K154" s="35">
        <v>25143.75</v>
      </c>
      <c r="L154" s="35">
        <v>27859</v>
      </c>
      <c r="M154" s="35">
        <v>25172.5</v>
      </c>
      <c r="N154" s="35">
        <v>26936.60714285714</v>
      </c>
      <c r="O154" s="42">
        <f t="shared" si="44"/>
        <v>14141.25</v>
      </c>
      <c r="P154" s="50">
        <f t="shared" si="46"/>
        <v>0</v>
      </c>
      <c r="Q154" s="51">
        <f t="shared" si="47"/>
        <v>1</v>
      </c>
      <c r="R154" s="50">
        <f t="shared" si="48"/>
        <v>0</v>
      </c>
      <c r="S154" s="50">
        <f t="shared" si="49"/>
        <v>0</v>
      </c>
      <c r="T154" s="50">
        <f t="shared" si="50"/>
        <v>0</v>
      </c>
      <c r="U154" s="50">
        <f t="shared" si="51"/>
        <v>0</v>
      </c>
      <c r="V154" s="50">
        <f t="shared" si="52"/>
        <v>0</v>
      </c>
      <c r="W154" s="50">
        <f t="shared" si="45"/>
        <v>0</v>
      </c>
    </row>
    <row r="155" spans="1:23" ht="38.25">
      <c r="A155" s="1">
        <v>149</v>
      </c>
      <c r="B155" s="11" t="s">
        <v>156</v>
      </c>
      <c r="C155" s="22" t="s">
        <v>6</v>
      </c>
      <c r="D155" s="2">
        <v>15617.599999999999</v>
      </c>
      <c r="E155" s="2">
        <f t="shared" si="42"/>
        <v>3904.3999999999996</v>
      </c>
      <c r="F155" s="45">
        <f t="shared" si="43"/>
        <v>19522</v>
      </c>
      <c r="G155" s="41">
        <v>19522</v>
      </c>
      <c r="H155" s="34">
        <v>9761.25</v>
      </c>
      <c r="I155" s="34">
        <v>12500</v>
      </c>
      <c r="J155" s="34">
        <v>18471</v>
      </c>
      <c r="K155" s="34">
        <v>17355</v>
      </c>
      <c r="L155" s="34">
        <v>19229</v>
      </c>
      <c r="M155" s="34">
        <v>17375</v>
      </c>
      <c r="N155" s="34">
        <v>18592.38095238095</v>
      </c>
      <c r="O155" s="42">
        <f t="shared" si="44"/>
        <v>9761.25</v>
      </c>
      <c r="P155" s="50">
        <f t="shared" si="46"/>
        <v>0</v>
      </c>
      <c r="Q155" s="51">
        <f t="shared" si="47"/>
        <v>1</v>
      </c>
      <c r="R155" s="50">
        <f t="shared" si="48"/>
        <v>0</v>
      </c>
      <c r="S155" s="50">
        <f t="shared" si="49"/>
        <v>0</v>
      </c>
      <c r="T155" s="50">
        <f t="shared" si="50"/>
        <v>0</v>
      </c>
      <c r="U155" s="50">
        <f t="shared" si="51"/>
        <v>0</v>
      </c>
      <c r="V155" s="50">
        <f t="shared" si="52"/>
        <v>0</v>
      </c>
      <c r="W155" s="50">
        <f t="shared" si="45"/>
        <v>0</v>
      </c>
    </row>
    <row r="156" spans="1:23" ht="25.5">
      <c r="A156" s="1">
        <v>150</v>
      </c>
      <c r="B156" s="7" t="s">
        <v>157</v>
      </c>
      <c r="C156" s="22" t="s">
        <v>15</v>
      </c>
      <c r="D156" s="23">
        <v>28648</v>
      </c>
      <c r="E156" s="2">
        <f t="shared" si="42"/>
        <v>7162</v>
      </c>
      <c r="F156" s="45">
        <f t="shared" si="43"/>
        <v>35810</v>
      </c>
      <c r="G156" s="41">
        <v>34020</v>
      </c>
      <c r="H156" s="35">
        <v>35375</v>
      </c>
      <c r="I156" s="35">
        <v>26250</v>
      </c>
      <c r="J156" s="35">
        <v>33884</v>
      </c>
      <c r="K156" s="35">
        <v>31835</v>
      </c>
      <c r="L156" s="35">
        <v>35273</v>
      </c>
      <c r="M156" s="35">
        <v>31871.25</v>
      </c>
      <c r="N156" s="35">
        <v>34104.7619047619</v>
      </c>
      <c r="O156" s="42">
        <f t="shared" si="44"/>
        <v>26250</v>
      </c>
      <c r="P156" s="50">
        <f t="shared" si="46"/>
        <v>0</v>
      </c>
      <c r="Q156" s="50">
        <f t="shared" si="47"/>
        <v>0</v>
      </c>
      <c r="R156" s="51">
        <f t="shared" si="48"/>
        <v>1</v>
      </c>
      <c r="S156" s="50">
        <f t="shared" si="49"/>
        <v>0</v>
      </c>
      <c r="T156" s="50">
        <f t="shared" si="50"/>
        <v>0</v>
      </c>
      <c r="U156" s="50">
        <f t="shared" si="51"/>
        <v>0</v>
      </c>
      <c r="V156" s="50">
        <f t="shared" si="52"/>
        <v>0</v>
      </c>
      <c r="W156" s="50">
        <f t="shared" si="45"/>
        <v>0</v>
      </c>
    </row>
    <row r="157" spans="1:23" ht="25.5">
      <c r="A157" s="1">
        <v>151</v>
      </c>
      <c r="B157" s="7" t="s">
        <v>158</v>
      </c>
      <c r="C157" s="22" t="s">
        <v>15</v>
      </c>
      <c r="D157" s="23">
        <v>33537</v>
      </c>
      <c r="E157" s="2">
        <f t="shared" si="42"/>
        <v>8384.25</v>
      </c>
      <c r="F157" s="45">
        <f t="shared" si="43"/>
        <v>41921.25</v>
      </c>
      <c r="G157" s="41">
        <v>39825</v>
      </c>
      <c r="H157" s="35">
        <v>20961.25</v>
      </c>
      <c r="I157" s="35">
        <v>32500</v>
      </c>
      <c r="J157" s="35">
        <v>39666</v>
      </c>
      <c r="K157" s="35">
        <v>37267.5</v>
      </c>
      <c r="L157" s="35">
        <v>41292</v>
      </c>
      <c r="M157" s="35">
        <v>37310</v>
      </c>
      <c r="N157" s="35">
        <v>39925</v>
      </c>
      <c r="O157" s="42">
        <f t="shared" si="44"/>
        <v>20961.25</v>
      </c>
      <c r="P157" s="50">
        <f t="shared" si="46"/>
        <v>0</v>
      </c>
      <c r="Q157" s="51">
        <f t="shared" si="47"/>
        <v>1</v>
      </c>
      <c r="R157" s="50">
        <f t="shared" si="48"/>
        <v>0</v>
      </c>
      <c r="S157" s="50">
        <f t="shared" si="49"/>
        <v>0</v>
      </c>
      <c r="T157" s="50">
        <f t="shared" si="50"/>
        <v>0</v>
      </c>
      <c r="U157" s="50">
        <f t="shared" si="51"/>
        <v>0</v>
      </c>
      <c r="V157" s="50">
        <f t="shared" si="52"/>
        <v>0</v>
      </c>
      <c r="W157" s="50">
        <f t="shared" si="45"/>
        <v>0</v>
      </c>
    </row>
    <row r="158" spans="1:23" ht="25.5">
      <c r="A158" s="1">
        <v>152</v>
      </c>
      <c r="B158" s="7" t="s">
        <v>159</v>
      </c>
      <c r="C158" s="22" t="s">
        <v>15</v>
      </c>
      <c r="D158" s="23">
        <v>23448</v>
      </c>
      <c r="E158" s="2">
        <f t="shared" si="42"/>
        <v>5862</v>
      </c>
      <c r="F158" s="45">
        <f t="shared" si="43"/>
        <v>29310</v>
      </c>
      <c r="G158" s="41">
        <v>27845</v>
      </c>
      <c r="H158" s="35">
        <v>14655</v>
      </c>
      <c r="I158" s="35">
        <v>22500</v>
      </c>
      <c r="J158" s="35">
        <v>27733</v>
      </c>
      <c r="K158" s="35">
        <v>26056.25</v>
      </c>
      <c r="L158" s="35">
        <v>28870</v>
      </c>
      <c r="M158" s="35">
        <v>26086.25</v>
      </c>
      <c r="N158" s="35">
        <v>27914.28571428571</v>
      </c>
      <c r="O158" s="42">
        <f t="shared" si="44"/>
        <v>14655</v>
      </c>
      <c r="P158" s="50">
        <f t="shared" si="46"/>
        <v>0</v>
      </c>
      <c r="Q158" s="51">
        <f t="shared" si="47"/>
        <v>1</v>
      </c>
      <c r="R158" s="50">
        <f t="shared" si="48"/>
        <v>0</v>
      </c>
      <c r="S158" s="50">
        <f t="shared" si="49"/>
        <v>0</v>
      </c>
      <c r="T158" s="50">
        <f t="shared" si="50"/>
        <v>0</v>
      </c>
      <c r="U158" s="50">
        <f t="shared" si="51"/>
        <v>0</v>
      </c>
      <c r="V158" s="50">
        <f t="shared" si="52"/>
        <v>0</v>
      </c>
      <c r="W158" s="50">
        <f t="shared" si="45"/>
        <v>0</v>
      </c>
    </row>
    <row r="159" spans="1:23" ht="25.5">
      <c r="A159" s="1">
        <v>153</v>
      </c>
      <c r="B159" s="7" t="s">
        <v>160</v>
      </c>
      <c r="C159" s="22" t="s">
        <v>15</v>
      </c>
      <c r="D159" s="23">
        <v>22455</v>
      </c>
      <c r="E159" s="2">
        <f t="shared" si="42"/>
        <v>5613.75</v>
      </c>
      <c r="F159" s="45">
        <f t="shared" si="43"/>
        <v>28068.75</v>
      </c>
      <c r="G159" s="41">
        <v>26665</v>
      </c>
      <c r="H159" s="35">
        <v>22250</v>
      </c>
      <c r="I159" s="35">
        <v>21250</v>
      </c>
      <c r="J159" s="35">
        <v>26559</v>
      </c>
      <c r="K159" s="35">
        <v>24952.5</v>
      </c>
      <c r="L159" s="35">
        <v>27648</v>
      </c>
      <c r="M159" s="35">
        <v>24981.25</v>
      </c>
      <c r="N159" s="35">
        <v>26732.14285714286</v>
      </c>
      <c r="O159" s="42">
        <f t="shared" si="44"/>
        <v>21250</v>
      </c>
      <c r="P159" s="50">
        <f t="shared" si="46"/>
        <v>0</v>
      </c>
      <c r="Q159" s="50">
        <f t="shared" si="47"/>
        <v>0</v>
      </c>
      <c r="R159" s="51">
        <f t="shared" si="48"/>
        <v>1</v>
      </c>
      <c r="S159" s="50">
        <f t="shared" si="49"/>
        <v>0</v>
      </c>
      <c r="T159" s="50">
        <f t="shared" si="50"/>
        <v>0</v>
      </c>
      <c r="U159" s="50">
        <f t="shared" si="51"/>
        <v>0</v>
      </c>
      <c r="V159" s="50">
        <f t="shared" si="52"/>
        <v>0</v>
      </c>
      <c r="W159" s="50">
        <f t="shared" si="45"/>
        <v>0</v>
      </c>
    </row>
    <row r="160" spans="1:23" ht="25.5">
      <c r="A160" s="1">
        <v>154</v>
      </c>
      <c r="B160" s="7" t="s">
        <v>161</v>
      </c>
      <c r="C160" s="22" t="s">
        <v>15</v>
      </c>
      <c r="D160" s="23">
        <v>64633.5</v>
      </c>
      <c r="E160" s="2">
        <f t="shared" si="42"/>
        <v>16158.375</v>
      </c>
      <c r="F160" s="45">
        <f t="shared" si="43"/>
        <v>80791.875</v>
      </c>
      <c r="G160" s="41">
        <v>76752.5</v>
      </c>
      <c r="H160" s="35">
        <v>40396.25</v>
      </c>
      <c r="I160" s="35">
        <v>62500</v>
      </c>
      <c r="J160" s="35">
        <v>76445</v>
      </c>
      <c r="K160" s="35">
        <v>71823.75</v>
      </c>
      <c r="L160" s="35">
        <v>79580</v>
      </c>
      <c r="M160" s="35">
        <v>71905</v>
      </c>
      <c r="N160" s="35">
        <v>76944.64285714286</v>
      </c>
      <c r="O160" s="42">
        <f t="shared" si="44"/>
        <v>40396.25</v>
      </c>
      <c r="P160" s="50">
        <f t="shared" si="46"/>
        <v>0</v>
      </c>
      <c r="Q160" s="51">
        <f t="shared" si="47"/>
        <v>1</v>
      </c>
      <c r="R160" s="50">
        <f t="shared" si="48"/>
        <v>0</v>
      </c>
      <c r="S160" s="50">
        <f t="shared" si="49"/>
        <v>0</v>
      </c>
      <c r="T160" s="50">
        <f t="shared" si="50"/>
        <v>0</v>
      </c>
      <c r="U160" s="50">
        <f t="shared" si="51"/>
        <v>0</v>
      </c>
      <c r="V160" s="50">
        <f t="shared" si="52"/>
        <v>0</v>
      </c>
      <c r="W160" s="50">
        <f t="shared" si="45"/>
        <v>0</v>
      </c>
    </row>
    <row r="161" spans="1:23" ht="25.5">
      <c r="A161" s="1">
        <v>155</v>
      </c>
      <c r="B161" s="7" t="s">
        <v>162</v>
      </c>
      <c r="C161" s="22" t="s">
        <v>15</v>
      </c>
      <c r="D161" s="23">
        <v>187290</v>
      </c>
      <c r="E161" s="2">
        <f t="shared" si="42"/>
        <v>46822.5</v>
      </c>
      <c r="F161" s="45">
        <f t="shared" si="43"/>
        <v>234112.5</v>
      </c>
      <c r="G161" s="41">
        <v>222406.25</v>
      </c>
      <c r="H161" s="35">
        <v>117056.25</v>
      </c>
      <c r="I161" s="35">
        <v>175000</v>
      </c>
      <c r="J161" s="35">
        <v>221518</v>
      </c>
      <c r="K161" s="35">
        <v>208126.25</v>
      </c>
      <c r="L161" s="35">
        <v>230601</v>
      </c>
      <c r="M161" s="35">
        <v>208360</v>
      </c>
      <c r="N161" s="35">
        <v>222964.28571428568</v>
      </c>
      <c r="O161" s="42">
        <f t="shared" si="44"/>
        <v>117056.25</v>
      </c>
      <c r="P161" s="50">
        <f t="shared" si="46"/>
        <v>0</v>
      </c>
      <c r="Q161" s="51">
        <f t="shared" si="47"/>
        <v>1</v>
      </c>
      <c r="R161" s="50">
        <f t="shared" si="48"/>
        <v>0</v>
      </c>
      <c r="S161" s="50">
        <f t="shared" si="49"/>
        <v>0</v>
      </c>
      <c r="T161" s="50">
        <f t="shared" si="50"/>
        <v>0</v>
      </c>
      <c r="U161" s="50">
        <f t="shared" si="51"/>
        <v>0</v>
      </c>
      <c r="V161" s="50">
        <f t="shared" si="52"/>
        <v>0</v>
      </c>
      <c r="W161" s="50">
        <f t="shared" si="45"/>
        <v>0</v>
      </c>
    </row>
    <row r="162" spans="1:23" ht="25.5">
      <c r="A162" s="1">
        <v>156</v>
      </c>
      <c r="B162" s="9" t="s">
        <v>163</v>
      </c>
      <c r="C162" s="22" t="s">
        <v>15</v>
      </c>
      <c r="D162" s="23">
        <v>29550.4</v>
      </c>
      <c r="E162" s="2">
        <f t="shared" si="42"/>
        <v>7387.6</v>
      </c>
      <c r="F162" s="45">
        <f t="shared" si="43"/>
        <v>36938</v>
      </c>
      <c r="G162" s="41">
        <v>35091.25</v>
      </c>
      <c r="H162" s="35">
        <v>18468.75</v>
      </c>
      <c r="I162" s="35">
        <v>28750</v>
      </c>
      <c r="J162" s="35">
        <v>34951</v>
      </c>
      <c r="K162" s="35">
        <v>32837.5</v>
      </c>
      <c r="L162" s="35">
        <v>36384</v>
      </c>
      <c r="M162" s="35">
        <v>32875</v>
      </c>
      <c r="N162" s="35">
        <v>35179.04761904762</v>
      </c>
      <c r="O162" s="42">
        <f t="shared" si="44"/>
        <v>18468.75</v>
      </c>
      <c r="P162" s="50">
        <f t="shared" si="46"/>
        <v>0</v>
      </c>
      <c r="Q162" s="51">
        <f t="shared" si="47"/>
        <v>1</v>
      </c>
      <c r="R162" s="50">
        <f t="shared" si="48"/>
        <v>0</v>
      </c>
      <c r="S162" s="50">
        <f t="shared" si="49"/>
        <v>0</v>
      </c>
      <c r="T162" s="50">
        <f t="shared" si="50"/>
        <v>0</v>
      </c>
      <c r="U162" s="50">
        <f t="shared" si="51"/>
        <v>0</v>
      </c>
      <c r="V162" s="50">
        <f t="shared" si="52"/>
        <v>0</v>
      </c>
      <c r="W162" s="50">
        <f t="shared" si="45"/>
        <v>0</v>
      </c>
    </row>
    <row r="163" spans="1:23" ht="25.5">
      <c r="A163" s="1">
        <v>157</v>
      </c>
      <c r="B163" s="9" t="s">
        <v>164</v>
      </c>
      <c r="C163" s="22" t="s">
        <v>15</v>
      </c>
      <c r="D163" s="23">
        <v>48350.4</v>
      </c>
      <c r="E163" s="2">
        <f t="shared" si="42"/>
        <v>12087.6</v>
      </c>
      <c r="F163" s="45">
        <f t="shared" si="43"/>
        <v>60438</v>
      </c>
      <c r="G163" s="41">
        <v>57416.25</v>
      </c>
      <c r="H163" s="35">
        <v>30218.75</v>
      </c>
      <c r="I163" s="35">
        <v>45000</v>
      </c>
      <c r="J163" s="35">
        <v>57186</v>
      </c>
      <c r="K163" s="35">
        <v>53730</v>
      </c>
      <c r="L163" s="35">
        <v>59531</v>
      </c>
      <c r="M163" s="35">
        <v>53790</v>
      </c>
      <c r="N163" s="35">
        <v>57560</v>
      </c>
      <c r="O163" s="42">
        <f t="shared" si="44"/>
        <v>30218.75</v>
      </c>
      <c r="P163" s="50">
        <f t="shared" si="46"/>
        <v>0</v>
      </c>
      <c r="Q163" s="51">
        <f t="shared" si="47"/>
        <v>1</v>
      </c>
      <c r="R163" s="50">
        <f t="shared" si="48"/>
        <v>0</v>
      </c>
      <c r="S163" s="50">
        <f t="shared" si="49"/>
        <v>0</v>
      </c>
      <c r="T163" s="50">
        <f t="shared" si="50"/>
        <v>0</v>
      </c>
      <c r="U163" s="50">
        <f t="shared" si="51"/>
        <v>0</v>
      </c>
      <c r="V163" s="50">
        <f t="shared" si="52"/>
        <v>0</v>
      </c>
      <c r="W163" s="50">
        <f t="shared" si="45"/>
        <v>0</v>
      </c>
    </row>
    <row r="164" spans="1:23" ht="25.5">
      <c r="A164" s="1">
        <v>158</v>
      </c>
      <c r="B164" s="11" t="s">
        <v>165</v>
      </c>
      <c r="C164" s="22" t="s">
        <v>4</v>
      </c>
      <c r="D164" s="23">
        <v>17474.8</v>
      </c>
      <c r="E164" s="2">
        <f t="shared" si="42"/>
        <v>4368.7</v>
      </c>
      <c r="F164" s="45">
        <f t="shared" si="43"/>
        <v>21843.5</v>
      </c>
      <c r="G164" s="41">
        <v>21843.5</v>
      </c>
      <c r="H164" s="35">
        <v>10921.25</v>
      </c>
      <c r="I164" s="35">
        <v>16250</v>
      </c>
      <c r="J164" s="35">
        <v>20669</v>
      </c>
      <c r="K164" s="35">
        <v>19418.75</v>
      </c>
      <c r="L164" s="35">
        <v>21516</v>
      </c>
      <c r="M164" s="35">
        <v>19441.25</v>
      </c>
      <c r="N164" s="35">
        <v>20803.33333333333</v>
      </c>
      <c r="O164" s="42">
        <f t="shared" si="44"/>
        <v>10921.25</v>
      </c>
      <c r="P164" s="50">
        <f t="shared" si="46"/>
        <v>0</v>
      </c>
      <c r="Q164" s="51">
        <f t="shared" si="47"/>
        <v>1</v>
      </c>
      <c r="R164" s="50">
        <f t="shared" si="48"/>
        <v>0</v>
      </c>
      <c r="S164" s="50">
        <f t="shared" si="49"/>
        <v>0</v>
      </c>
      <c r="T164" s="50">
        <f t="shared" si="50"/>
        <v>0</v>
      </c>
      <c r="U164" s="50">
        <f t="shared" si="51"/>
        <v>0</v>
      </c>
      <c r="V164" s="50">
        <f t="shared" si="52"/>
        <v>0</v>
      </c>
      <c r="W164" s="50">
        <f t="shared" si="45"/>
        <v>0</v>
      </c>
    </row>
    <row r="165" spans="1:23" ht="38.25">
      <c r="A165" s="1">
        <v>159</v>
      </c>
      <c r="B165" s="11" t="s">
        <v>166</v>
      </c>
      <c r="C165" s="22" t="s">
        <v>6</v>
      </c>
      <c r="D165" s="2">
        <v>4716.104255319149</v>
      </c>
      <c r="E165" s="2">
        <f t="shared" si="42"/>
        <v>1179.0260638297873</v>
      </c>
      <c r="F165" s="45">
        <f t="shared" si="43"/>
        <v>5895.130319148937</v>
      </c>
      <c r="G165" s="41">
        <v>5895.130319148937</v>
      </c>
      <c r="H165" s="34">
        <v>2947.5</v>
      </c>
      <c r="I165" s="34">
        <v>4375</v>
      </c>
      <c r="J165" s="34">
        <v>5578</v>
      </c>
      <c r="K165" s="34">
        <v>5241.25</v>
      </c>
      <c r="L165" s="34">
        <v>5806</v>
      </c>
      <c r="M165" s="34">
        <v>5246.25</v>
      </c>
      <c r="N165" s="34">
        <v>5614.409827760892</v>
      </c>
      <c r="O165" s="42">
        <f t="shared" si="44"/>
        <v>2947.5</v>
      </c>
      <c r="P165" s="50">
        <f t="shared" si="46"/>
        <v>0</v>
      </c>
      <c r="Q165" s="51">
        <f t="shared" si="47"/>
        <v>1</v>
      </c>
      <c r="R165" s="50">
        <f t="shared" si="48"/>
        <v>0</v>
      </c>
      <c r="S165" s="50">
        <f t="shared" si="49"/>
        <v>0</v>
      </c>
      <c r="T165" s="50">
        <f t="shared" si="50"/>
        <v>0</v>
      </c>
      <c r="U165" s="50">
        <f t="shared" si="51"/>
        <v>0</v>
      </c>
      <c r="V165" s="50">
        <f t="shared" si="52"/>
        <v>0</v>
      </c>
      <c r="W165" s="50">
        <f t="shared" si="45"/>
        <v>0</v>
      </c>
    </row>
    <row r="166" spans="1:23" ht="25.5">
      <c r="A166" s="1">
        <v>160</v>
      </c>
      <c r="B166" s="11" t="s">
        <v>167</v>
      </c>
      <c r="C166" s="22" t="s">
        <v>4</v>
      </c>
      <c r="D166" s="23">
        <v>48205.1</v>
      </c>
      <c r="E166" s="2">
        <f t="shared" si="42"/>
        <v>12051.275</v>
      </c>
      <c r="F166" s="45">
        <f t="shared" si="43"/>
        <v>60256.375</v>
      </c>
      <c r="G166" s="41">
        <v>60256.375</v>
      </c>
      <c r="H166" s="35">
        <v>30128.75</v>
      </c>
      <c r="I166" s="35">
        <v>47500</v>
      </c>
      <c r="J166" s="35">
        <v>57015</v>
      </c>
      <c r="K166" s="35">
        <v>53567.5</v>
      </c>
      <c r="L166" s="35">
        <v>59353</v>
      </c>
      <c r="M166" s="35">
        <v>53628.75</v>
      </c>
      <c r="N166" s="35">
        <v>57387.02380952381</v>
      </c>
      <c r="O166" s="42">
        <f t="shared" si="44"/>
        <v>30128.75</v>
      </c>
      <c r="P166" s="50">
        <f t="shared" si="46"/>
        <v>0</v>
      </c>
      <c r="Q166" s="51">
        <f t="shared" si="47"/>
        <v>1</v>
      </c>
      <c r="R166" s="50">
        <f t="shared" si="48"/>
        <v>0</v>
      </c>
      <c r="S166" s="50">
        <f t="shared" si="49"/>
        <v>0</v>
      </c>
      <c r="T166" s="50">
        <f t="shared" si="50"/>
        <v>0</v>
      </c>
      <c r="U166" s="50">
        <f t="shared" si="51"/>
        <v>0</v>
      </c>
      <c r="V166" s="50">
        <f t="shared" si="52"/>
        <v>0</v>
      </c>
      <c r="W166" s="50">
        <f t="shared" si="45"/>
        <v>0</v>
      </c>
    </row>
    <row r="167" spans="1:23" ht="25.5">
      <c r="A167" s="1">
        <v>161</v>
      </c>
      <c r="B167" s="12" t="s">
        <v>168</v>
      </c>
      <c r="C167" s="22" t="s">
        <v>6</v>
      </c>
      <c r="D167" s="2">
        <v>44233.770000000004</v>
      </c>
      <c r="E167" s="2">
        <f t="shared" si="42"/>
        <v>11058.442500000001</v>
      </c>
      <c r="F167" s="45">
        <f t="shared" si="43"/>
        <v>55292.21250000001</v>
      </c>
      <c r="G167" s="41">
        <v>55292.21250000001</v>
      </c>
      <c r="H167" s="34">
        <v>27646.25</v>
      </c>
      <c r="I167" s="34">
        <v>42500</v>
      </c>
      <c r="J167" s="34">
        <v>52318</v>
      </c>
      <c r="K167" s="34">
        <v>49155</v>
      </c>
      <c r="L167" s="34">
        <v>54463</v>
      </c>
      <c r="M167" s="34">
        <v>49210</v>
      </c>
      <c r="N167" s="34">
        <v>52659.25</v>
      </c>
      <c r="O167" s="42">
        <f t="shared" si="44"/>
        <v>27646.25</v>
      </c>
      <c r="P167" s="50">
        <f t="shared" si="46"/>
        <v>0</v>
      </c>
      <c r="Q167" s="51">
        <f t="shared" si="47"/>
        <v>1</v>
      </c>
      <c r="R167" s="50">
        <f t="shared" si="48"/>
        <v>0</v>
      </c>
      <c r="S167" s="50">
        <f t="shared" si="49"/>
        <v>0</v>
      </c>
      <c r="T167" s="50">
        <f t="shared" si="50"/>
        <v>0</v>
      </c>
      <c r="U167" s="50">
        <f t="shared" si="51"/>
        <v>0</v>
      </c>
      <c r="V167" s="50">
        <f t="shared" si="52"/>
        <v>0</v>
      </c>
      <c r="W167" s="50">
        <f t="shared" si="45"/>
        <v>0</v>
      </c>
    </row>
    <row r="168" spans="1:23" ht="38.25">
      <c r="A168" s="1">
        <v>162</v>
      </c>
      <c r="B168" s="11" t="s">
        <v>169</v>
      </c>
      <c r="C168" s="22" t="s">
        <v>4</v>
      </c>
      <c r="D168" s="23">
        <v>2657.9954545454543</v>
      </c>
      <c r="E168" s="2">
        <f t="shared" si="42"/>
        <v>664.4988636363636</v>
      </c>
      <c r="F168" s="45">
        <f t="shared" si="43"/>
        <v>3322.494318181818</v>
      </c>
      <c r="G168" s="41">
        <v>3322.494318181818</v>
      </c>
      <c r="H168" s="35">
        <v>1661.25</v>
      </c>
      <c r="I168" s="35">
        <v>2500</v>
      </c>
      <c r="J168" s="35">
        <v>3144</v>
      </c>
      <c r="K168" s="35">
        <v>2953.75</v>
      </c>
      <c r="L168" s="35">
        <v>3273</v>
      </c>
      <c r="M168" s="35">
        <v>2957.5</v>
      </c>
      <c r="N168" s="35">
        <v>3164.2803030303025</v>
      </c>
      <c r="O168" s="42">
        <f t="shared" si="44"/>
        <v>1661.25</v>
      </c>
      <c r="P168" s="50">
        <f t="shared" si="46"/>
        <v>0</v>
      </c>
      <c r="Q168" s="51">
        <f t="shared" si="47"/>
        <v>1</v>
      </c>
      <c r="R168" s="50">
        <f t="shared" si="48"/>
        <v>0</v>
      </c>
      <c r="S168" s="50">
        <f t="shared" si="49"/>
        <v>0</v>
      </c>
      <c r="T168" s="50">
        <f t="shared" si="50"/>
        <v>0</v>
      </c>
      <c r="U168" s="50">
        <f t="shared" si="51"/>
        <v>0</v>
      </c>
      <c r="V168" s="50">
        <f t="shared" si="52"/>
        <v>0</v>
      </c>
      <c r="W168" s="50">
        <f t="shared" si="45"/>
        <v>0</v>
      </c>
    </row>
    <row r="169" spans="1:23" ht="25.5">
      <c r="A169" s="1">
        <v>163</v>
      </c>
      <c r="B169" s="11" t="s">
        <v>170</v>
      </c>
      <c r="C169" s="22" t="s">
        <v>6</v>
      </c>
      <c r="D169" s="2">
        <v>26578.050000000003</v>
      </c>
      <c r="E169" s="2">
        <f t="shared" si="42"/>
        <v>6644.512500000001</v>
      </c>
      <c r="F169" s="45">
        <f t="shared" si="43"/>
        <v>33222.5625</v>
      </c>
      <c r="G169" s="41">
        <v>33222.5625</v>
      </c>
      <c r="H169" s="34">
        <v>31250</v>
      </c>
      <c r="I169" s="34">
        <v>26250</v>
      </c>
      <c r="J169" s="34">
        <v>31435</v>
      </c>
      <c r="K169" s="34">
        <v>29535</v>
      </c>
      <c r="L169" s="34">
        <v>32724</v>
      </c>
      <c r="M169" s="34">
        <v>29567.5</v>
      </c>
      <c r="N169" s="34">
        <v>31640.535714285717</v>
      </c>
      <c r="O169" s="42">
        <f t="shared" si="44"/>
        <v>26250</v>
      </c>
      <c r="P169" s="50">
        <f t="shared" si="46"/>
        <v>0</v>
      </c>
      <c r="Q169" s="50">
        <f t="shared" si="47"/>
        <v>0</v>
      </c>
      <c r="R169" s="51">
        <f t="shared" si="48"/>
        <v>1</v>
      </c>
      <c r="S169" s="50">
        <f t="shared" si="49"/>
        <v>0</v>
      </c>
      <c r="T169" s="50">
        <f t="shared" si="50"/>
        <v>0</v>
      </c>
      <c r="U169" s="50">
        <f t="shared" si="51"/>
        <v>0</v>
      </c>
      <c r="V169" s="50">
        <f t="shared" si="52"/>
        <v>0</v>
      </c>
      <c r="W169" s="50">
        <f t="shared" si="45"/>
        <v>0</v>
      </c>
    </row>
    <row r="170" spans="1:23" ht="25.5">
      <c r="A170" s="1">
        <v>164</v>
      </c>
      <c r="B170" s="11" t="s">
        <v>171</v>
      </c>
      <c r="C170" s="22" t="s">
        <v>6</v>
      </c>
      <c r="D170" s="23">
        <v>11589.400000000001</v>
      </c>
      <c r="E170" s="2">
        <f t="shared" si="42"/>
        <v>2897.3500000000004</v>
      </c>
      <c r="F170" s="45">
        <f t="shared" si="43"/>
        <v>14486.750000000002</v>
      </c>
      <c r="G170" s="41">
        <v>14486.750000000002</v>
      </c>
      <c r="H170" s="35">
        <v>13625</v>
      </c>
      <c r="I170" s="35">
        <v>10000</v>
      </c>
      <c r="J170" s="35">
        <v>13708</v>
      </c>
      <c r="K170" s="35">
        <v>12878.75</v>
      </c>
      <c r="L170" s="35">
        <v>14270</v>
      </c>
      <c r="M170" s="35">
        <v>12893.75</v>
      </c>
      <c r="N170" s="35">
        <v>13796.904761904763</v>
      </c>
      <c r="O170" s="42">
        <f t="shared" si="44"/>
        <v>10000</v>
      </c>
      <c r="P170" s="50">
        <f t="shared" si="46"/>
        <v>0</v>
      </c>
      <c r="Q170" s="50">
        <f t="shared" si="47"/>
        <v>0</v>
      </c>
      <c r="R170" s="51">
        <f t="shared" si="48"/>
        <v>1</v>
      </c>
      <c r="S170" s="50">
        <f t="shared" si="49"/>
        <v>0</v>
      </c>
      <c r="T170" s="50">
        <f t="shared" si="50"/>
        <v>0</v>
      </c>
      <c r="U170" s="50">
        <f t="shared" si="51"/>
        <v>0</v>
      </c>
      <c r="V170" s="50">
        <f t="shared" si="52"/>
        <v>0</v>
      </c>
      <c r="W170" s="50">
        <f t="shared" si="45"/>
        <v>0</v>
      </c>
    </row>
    <row r="171" spans="1:23" ht="25.5">
      <c r="A171" s="1">
        <v>165</v>
      </c>
      <c r="B171" s="12" t="s">
        <v>172</v>
      </c>
      <c r="C171" s="22" t="s">
        <v>6</v>
      </c>
      <c r="D171" s="23">
        <v>5023.750000000001</v>
      </c>
      <c r="E171" s="2">
        <f t="shared" si="42"/>
        <v>1255.9375000000002</v>
      </c>
      <c r="F171" s="45">
        <f t="shared" si="43"/>
        <v>6279.687500000001</v>
      </c>
      <c r="G171" s="41">
        <v>6279.687500000001</v>
      </c>
      <c r="H171" s="35">
        <v>3140</v>
      </c>
      <c r="I171" s="35">
        <v>6000</v>
      </c>
      <c r="J171" s="35">
        <v>5941</v>
      </c>
      <c r="K171" s="35">
        <v>5582.5</v>
      </c>
      <c r="L171" s="35">
        <v>6185</v>
      </c>
      <c r="M171" s="35">
        <v>5588.75</v>
      </c>
      <c r="N171" s="35">
        <v>5980.654761904762</v>
      </c>
      <c r="O171" s="42">
        <f t="shared" si="44"/>
        <v>3140</v>
      </c>
      <c r="P171" s="50">
        <f t="shared" si="46"/>
        <v>0</v>
      </c>
      <c r="Q171" s="51">
        <f t="shared" si="47"/>
        <v>1</v>
      </c>
      <c r="R171" s="50">
        <f t="shared" si="48"/>
        <v>0</v>
      </c>
      <c r="S171" s="50">
        <f t="shared" si="49"/>
        <v>0</v>
      </c>
      <c r="T171" s="50">
        <f t="shared" si="50"/>
        <v>0</v>
      </c>
      <c r="U171" s="50">
        <f t="shared" si="51"/>
        <v>0</v>
      </c>
      <c r="V171" s="50">
        <f t="shared" si="52"/>
        <v>0</v>
      </c>
      <c r="W171" s="50">
        <f t="shared" si="45"/>
        <v>0</v>
      </c>
    </row>
    <row r="172" spans="1:23" ht="38.25">
      <c r="A172" s="1">
        <v>166</v>
      </c>
      <c r="B172" s="14" t="s">
        <v>173</v>
      </c>
      <c r="C172" s="24" t="s">
        <v>6</v>
      </c>
      <c r="D172" s="26">
        <v>11096.300000000001</v>
      </c>
      <c r="E172" s="2">
        <f t="shared" si="42"/>
        <v>2774.0750000000003</v>
      </c>
      <c r="F172" s="45">
        <f t="shared" si="43"/>
        <v>13870.375000000002</v>
      </c>
      <c r="G172" s="41">
        <v>13870.375000000002</v>
      </c>
      <c r="H172" s="36">
        <v>6935</v>
      </c>
      <c r="I172" s="36">
        <v>10000</v>
      </c>
      <c r="J172" s="36">
        <v>13124</v>
      </c>
      <c r="K172" s="36">
        <v>12331.25</v>
      </c>
      <c r="L172" s="36">
        <v>13662</v>
      </c>
      <c r="M172" s="36">
        <v>12345</v>
      </c>
      <c r="N172" s="36">
        <v>13209.880952380954</v>
      </c>
      <c r="O172" s="42">
        <f t="shared" si="44"/>
        <v>6935</v>
      </c>
      <c r="P172" s="50">
        <f t="shared" si="46"/>
        <v>0</v>
      </c>
      <c r="Q172" s="51">
        <f t="shared" si="47"/>
        <v>1</v>
      </c>
      <c r="R172" s="50">
        <f t="shared" si="48"/>
        <v>0</v>
      </c>
      <c r="S172" s="50">
        <f t="shared" si="49"/>
        <v>0</v>
      </c>
      <c r="T172" s="50">
        <f t="shared" si="50"/>
        <v>0</v>
      </c>
      <c r="U172" s="50">
        <f t="shared" si="51"/>
        <v>0</v>
      </c>
      <c r="V172" s="50">
        <f t="shared" si="52"/>
        <v>0</v>
      </c>
      <c r="W172" s="50">
        <f t="shared" si="45"/>
        <v>0</v>
      </c>
    </row>
    <row r="173" spans="1:23" ht="38.25">
      <c r="A173" s="1">
        <v>167</v>
      </c>
      <c r="B173" s="15" t="s">
        <v>239</v>
      </c>
      <c r="C173" s="24" t="s">
        <v>6</v>
      </c>
      <c r="D173" s="23">
        <v>62814.75</v>
      </c>
      <c r="E173" s="2">
        <f t="shared" si="42"/>
        <v>15703.6875</v>
      </c>
      <c r="F173" s="45">
        <f t="shared" si="43"/>
        <v>78518.4375</v>
      </c>
      <c r="G173" s="41">
        <v>78518.4375</v>
      </c>
      <c r="H173" s="35">
        <v>71000</v>
      </c>
      <c r="I173" s="35">
        <v>50000</v>
      </c>
      <c r="J173" s="35">
        <v>74294</v>
      </c>
      <c r="K173" s="35">
        <v>69802.5</v>
      </c>
      <c r="L173" s="35">
        <v>77341</v>
      </c>
      <c r="M173" s="35">
        <v>69881.25</v>
      </c>
      <c r="N173" s="35">
        <v>74779.46428571429</v>
      </c>
      <c r="O173" s="42">
        <f t="shared" si="44"/>
        <v>50000</v>
      </c>
      <c r="P173" s="50">
        <f t="shared" si="46"/>
        <v>0</v>
      </c>
      <c r="Q173" s="50">
        <f t="shared" si="47"/>
        <v>0</v>
      </c>
      <c r="R173" s="51">
        <f t="shared" si="48"/>
        <v>1</v>
      </c>
      <c r="S173" s="50">
        <f t="shared" si="49"/>
        <v>0</v>
      </c>
      <c r="T173" s="50">
        <f t="shared" si="50"/>
        <v>0</v>
      </c>
      <c r="U173" s="50">
        <f t="shared" si="51"/>
        <v>0</v>
      </c>
      <c r="V173" s="50">
        <f t="shared" si="52"/>
        <v>0</v>
      </c>
      <c r="W173" s="50">
        <f t="shared" si="45"/>
        <v>0</v>
      </c>
    </row>
    <row r="174" spans="1:23" ht="38.25">
      <c r="A174" s="1">
        <v>168</v>
      </c>
      <c r="B174" s="10" t="s">
        <v>174</v>
      </c>
      <c r="C174" s="1" t="s">
        <v>96</v>
      </c>
      <c r="D174" s="23">
        <v>45741.636</v>
      </c>
      <c r="E174" s="2">
        <f t="shared" si="42"/>
        <v>11435.409</v>
      </c>
      <c r="F174" s="45">
        <f t="shared" si="43"/>
        <v>57177.045</v>
      </c>
      <c r="G174" s="41">
        <v>57177.045</v>
      </c>
      <c r="H174" s="35">
        <v>56250</v>
      </c>
      <c r="I174" s="35">
        <v>37500</v>
      </c>
      <c r="J174" s="35">
        <v>54101</v>
      </c>
      <c r="K174" s="35">
        <v>50830</v>
      </c>
      <c r="L174" s="35">
        <v>56320</v>
      </c>
      <c r="M174" s="35">
        <v>50887.5</v>
      </c>
      <c r="N174" s="35">
        <v>54454.32857142857</v>
      </c>
      <c r="O174" s="42">
        <f t="shared" si="44"/>
        <v>37500</v>
      </c>
      <c r="P174" s="50">
        <f aca="true" t="shared" si="53" ref="P174:P205">IF(G174=O174,1,0)</f>
        <v>0</v>
      </c>
      <c r="Q174" s="50">
        <f aca="true" t="shared" si="54" ref="Q174:Q194">IF(H174=O174,1,0)</f>
        <v>0</v>
      </c>
      <c r="R174" s="51">
        <f aca="true" t="shared" si="55" ref="R174:R194">IF(I174=O174,1,0)</f>
        <v>1</v>
      </c>
      <c r="S174" s="50">
        <f aca="true" t="shared" si="56" ref="S174:S194">IF(J174=O174,1,0)</f>
        <v>0</v>
      </c>
      <c r="T174" s="50">
        <f aca="true" t="shared" si="57" ref="T174:T194">IF(K174=O174,1,0)</f>
        <v>0</v>
      </c>
      <c r="U174" s="50">
        <f aca="true" t="shared" si="58" ref="U174:U194">IF(L174=O174,1,0)</f>
        <v>0</v>
      </c>
      <c r="V174" s="50">
        <f aca="true" t="shared" si="59" ref="V174:V194">IF(M174=O174,1,0)</f>
        <v>0</v>
      </c>
      <c r="W174" s="50">
        <f t="shared" si="45"/>
        <v>0</v>
      </c>
    </row>
    <row r="175" spans="1:23" ht="51">
      <c r="A175" s="1">
        <v>169</v>
      </c>
      <c r="B175" s="11" t="s">
        <v>175</v>
      </c>
      <c r="C175" s="24" t="s">
        <v>4</v>
      </c>
      <c r="D175" s="23">
        <v>42638.822</v>
      </c>
      <c r="E175" s="2">
        <f t="shared" si="42"/>
        <v>10659.7055</v>
      </c>
      <c r="F175" s="45">
        <f t="shared" si="43"/>
        <v>53298.5275</v>
      </c>
      <c r="G175" s="41">
        <v>53298.5275</v>
      </c>
      <c r="H175" s="35">
        <v>50125</v>
      </c>
      <c r="I175" s="35">
        <v>12500</v>
      </c>
      <c r="J175" s="35">
        <v>50431</v>
      </c>
      <c r="K175" s="35">
        <v>47382.5</v>
      </c>
      <c r="L175" s="35">
        <v>52499</v>
      </c>
      <c r="M175" s="35">
        <v>47436.25</v>
      </c>
      <c r="N175" s="35">
        <v>50760.50238095238</v>
      </c>
      <c r="O175" s="42">
        <f t="shared" si="44"/>
        <v>12500</v>
      </c>
      <c r="P175" s="50">
        <f t="shared" si="53"/>
        <v>0</v>
      </c>
      <c r="Q175" s="50">
        <f t="shared" si="54"/>
        <v>0</v>
      </c>
      <c r="R175" s="51">
        <f t="shared" si="55"/>
        <v>1</v>
      </c>
      <c r="S175" s="50">
        <f t="shared" si="56"/>
        <v>0</v>
      </c>
      <c r="T175" s="50">
        <f t="shared" si="57"/>
        <v>0</v>
      </c>
      <c r="U175" s="50">
        <f t="shared" si="58"/>
        <v>0</v>
      </c>
      <c r="V175" s="50">
        <f t="shared" si="59"/>
        <v>0</v>
      </c>
      <c r="W175" s="50">
        <f t="shared" si="45"/>
        <v>0</v>
      </c>
    </row>
    <row r="176" spans="1:23" ht="25.5">
      <c r="A176" s="1">
        <v>170</v>
      </c>
      <c r="B176" s="11" t="s">
        <v>176</v>
      </c>
      <c r="C176" s="24" t="s">
        <v>6</v>
      </c>
      <c r="D176" s="23">
        <v>3712.815</v>
      </c>
      <c r="E176" s="2">
        <f t="shared" si="42"/>
        <v>928.20375</v>
      </c>
      <c r="F176" s="45">
        <f t="shared" si="43"/>
        <v>4641.01875</v>
      </c>
      <c r="G176" s="41">
        <v>4641.01875</v>
      </c>
      <c r="H176" s="35">
        <v>4437.5</v>
      </c>
      <c r="I176" s="35">
        <v>3500</v>
      </c>
      <c r="J176" s="35">
        <v>4391</v>
      </c>
      <c r="K176" s="35">
        <v>4126.25</v>
      </c>
      <c r="L176" s="35">
        <v>4571</v>
      </c>
      <c r="M176" s="35">
        <v>4130</v>
      </c>
      <c r="N176" s="35">
        <v>4420.017857142857</v>
      </c>
      <c r="O176" s="42">
        <f t="shared" si="44"/>
        <v>3500</v>
      </c>
      <c r="P176" s="50">
        <f t="shared" si="53"/>
        <v>0</v>
      </c>
      <c r="Q176" s="50">
        <f t="shared" si="54"/>
        <v>0</v>
      </c>
      <c r="R176" s="51">
        <f t="shared" si="55"/>
        <v>1</v>
      </c>
      <c r="S176" s="50">
        <f t="shared" si="56"/>
        <v>0</v>
      </c>
      <c r="T176" s="50">
        <f t="shared" si="57"/>
        <v>0</v>
      </c>
      <c r="U176" s="50">
        <f t="shared" si="58"/>
        <v>0</v>
      </c>
      <c r="V176" s="50">
        <f t="shared" si="59"/>
        <v>0</v>
      </c>
      <c r="W176" s="50">
        <f t="shared" si="45"/>
        <v>0</v>
      </c>
    </row>
    <row r="177" spans="1:23" ht="38.25">
      <c r="A177" s="1">
        <v>171</v>
      </c>
      <c r="B177" s="10" t="s">
        <v>177</v>
      </c>
      <c r="C177" s="1" t="s">
        <v>6</v>
      </c>
      <c r="D177" s="23">
        <v>4389.86</v>
      </c>
      <c r="E177" s="2">
        <f t="shared" si="42"/>
        <v>1097.465</v>
      </c>
      <c r="F177" s="45">
        <f t="shared" si="43"/>
        <v>5487.325</v>
      </c>
      <c r="G177" s="41">
        <v>5487.325</v>
      </c>
      <c r="H177" s="35">
        <v>4375</v>
      </c>
      <c r="I177" s="35">
        <v>4000</v>
      </c>
      <c r="J177" s="35">
        <v>5193</v>
      </c>
      <c r="K177" s="35">
        <v>4878.75</v>
      </c>
      <c r="L177" s="35">
        <v>5405</v>
      </c>
      <c r="M177" s="35">
        <v>4883.75</v>
      </c>
      <c r="N177" s="35">
        <v>5226.023809523809</v>
      </c>
      <c r="O177" s="42">
        <f t="shared" si="44"/>
        <v>4000</v>
      </c>
      <c r="P177" s="50">
        <f t="shared" si="53"/>
        <v>0</v>
      </c>
      <c r="Q177" s="50">
        <f t="shared" si="54"/>
        <v>0</v>
      </c>
      <c r="R177" s="51">
        <f t="shared" si="55"/>
        <v>1</v>
      </c>
      <c r="S177" s="50">
        <f t="shared" si="56"/>
        <v>0</v>
      </c>
      <c r="T177" s="50">
        <f t="shared" si="57"/>
        <v>0</v>
      </c>
      <c r="U177" s="50">
        <f t="shared" si="58"/>
        <v>0</v>
      </c>
      <c r="V177" s="50">
        <f t="shared" si="59"/>
        <v>0</v>
      </c>
      <c r="W177" s="50">
        <f t="shared" si="45"/>
        <v>0</v>
      </c>
    </row>
    <row r="178" spans="1:23" ht="12.75">
      <c r="A178" s="1">
        <v>172</v>
      </c>
      <c r="B178" s="12" t="s">
        <v>178</v>
      </c>
      <c r="C178" s="22" t="s">
        <v>252</v>
      </c>
      <c r="D178" s="23">
        <v>3223.02</v>
      </c>
      <c r="E178" s="2">
        <f t="shared" si="42"/>
        <v>805.755</v>
      </c>
      <c r="F178" s="45">
        <f t="shared" si="43"/>
        <v>4028.775</v>
      </c>
      <c r="G178" s="41">
        <v>3626.25</v>
      </c>
      <c r="H178" s="35">
        <v>4000</v>
      </c>
      <c r="I178" s="35">
        <v>3000</v>
      </c>
      <c r="J178" s="35">
        <v>3813</v>
      </c>
      <c r="K178" s="35">
        <v>3581.25</v>
      </c>
      <c r="L178" s="35">
        <v>3969</v>
      </c>
      <c r="M178" s="35">
        <v>3585</v>
      </c>
      <c r="N178" s="35">
        <v>3836.928571428571</v>
      </c>
      <c r="O178" s="42">
        <f t="shared" si="44"/>
        <v>3000</v>
      </c>
      <c r="P178" s="50">
        <f t="shared" si="53"/>
        <v>0</v>
      </c>
      <c r="Q178" s="50">
        <f t="shared" si="54"/>
        <v>0</v>
      </c>
      <c r="R178" s="51">
        <f t="shared" si="55"/>
        <v>1</v>
      </c>
      <c r="S178" s="50">
        <f t="shared" si="56"/>
        <v>0</v>
      </c>
      <c r="T178" s="50">
        <f t="shared" si="57"/>
        <v>0</v>
      </c>
      <c r="U178" s="50">
        <f t="shared" si="58"/>
        <v>0</v>
      </c>
      <c r="V178" s="50">
        <f t="shared" si="59"/>
        <v>0</v>
      </c>
      <c r="W178" s="50">
        <f t="shared" si="45"/>
        <v>0</v>
      </c>
    </row>
    <row r="179" spans="1:23" ht="25.5">
      <c r="A179" s="1">
        <v>173</v>
      </c>
      <c r="B179" s="11" t="s">
        <v>43</v>
      </c>
      <c r="C179" s="24" t="s">
        <v>4</v>
      </c>
      <c r="D179" s="23">
        <v>9255.49104</v>
      </c>
      <c r="E179" s="2">
        <f t="shared" si="42"/>
        <v>2313.87276</v>
      </c>
      <c r="F179" s="45">
        <f t="shared" si="43"/>
        <v>11569.363800000001</v>
      </c>
      <c r="G179" s="41">
        <v>10412.5</v>
      </c>
      <c r="H179" s="35">
        <v>5785</v>
      </c>
      <c r="I179" s="35">
        <v>8750</v>
      </c>
      <c r="J179" s="35">
        <v>10948</v>
      </c>
      <c r="K179" s="35">
        <v>10285</v>
      </c>
      <c r="L179" s="35">
        <v>11396</v>
      </c>
      <c r="M179" s="35">
        <v>10296.25</v>
      </c>
      <c r="N179" s="35">
        <v>11018.441714285713</v>
      </c>
      <c r="O179" s="42">
        <f t="shared" si="44"/>
        <v>5785</v>
      </c>
      <c r="P179" s="50">
        <f t="shared" si="53"/>
        <v>0</v>
      </c>
      <c r="Q179" s="51">
        <f t="shared" si="54"/>
        <v>1</v>
      </c>
      <c r="R179" s="50">
        <f t="shared" si="55"/>
        <v>0</v>
      </c>
      <c r="S179" s="50">
        <f t="shared" si="56"/>
        <v>0</v>
      </c>
      <c r="T179" s="50">
        <f t="shared" si="57"/>
        <v>0</v>
      </c>
      <c r="U179" s="50">
        <f t="shared" si="58"/>
        <v>0</v>
      </c>
      <c r="V179" s="50">
        <f t="shared" si="59"/>
        <v>0</v>
      </c>
      <c r="W179" s="50">
        <f t="shared" si="45"/>
        <v>0</v>
      </c>
    </row>
    <row r="180" spans="1:23" ht="25.5">
      <c r="A180" s="1">
        <v>174</v>
      </c>
      <c r="B180" s="12" t="s">
        <v>179</v>
      </c>
      <c r="C180" s="22" t="s">
        <v>4</v>
      </c>
      <c r="D180" s="23">
        <v>21857.72304</v>
      </c>
      <c r="E180" s="2">
        <f t="shared" si="42"/>
        <v>5464.43076</v>
      </c>
      <c r="F180" s="45">
        <f t="shared" si="43"/>
        <v>27322.1538</v>
      </c>
      <c r="G180" s="41">
        <v>24590</v>
      </c>
      <c r="H180" s="35">
        <v>25637.5</v>
      </c>
      <c r="I180" s="35">
        <v>20000</v>
      </c>
      <c r="J180" s="35">
        <v>25853</v>
      </c>
      <c r="K180" s="35">
        <v>24290</v>
      </c>
      <c r="L180" s="35">
        <v>26912</v>
      </c>
      <c r="M180" s="35">
        <v>24316.25</v>
      </c>
      <c r="N180" s="35">
        <v>26021.098857142857</v>
      </c>
      <c r="O180" s="42">
        <f t="shared" si="44"/>
        <v>20000</v>
      </c>
      <c r="P180" s="50">
        <f t="shared" si="53"/>
        <v>0</v>
      </c>
      <c r="Q180" s="50">
        <f t="shared" si="54"/>
        <v>0</v>
      </c>
      <c r="R180" s="51">
        <f t="shared" si="55"/>
        <v>1</v>
      </c>
      <c r="S180" s="50">
        <f t="shared" si="56"/>
        <v>0</v>
      </c>
      <c r="T180" s="50">
        <f t="shared" si="57"/>
        <v>0</v>
      </c>
      <c r="U180" s="50">
        <f t="shared" si="58"/>
        <v>0</v>
      </c>
      <c r="V180" s="50">
        <f t="shared" si="59"/>
        <v>0</v>
      </c>
      <c r="W180" s="50">
        <f t="shared" si="45"/>
        <v>0</v>
      </c>
    </row>
    <row r="181" spans="1:23" ht="25.5">
      <c r="A181" s="1">
        <v>175</v>
      </c>
      <c r="B181" s="11" t="s">
        <v>180</v>
      </c>
      <c r="C181" s="24" t="s">
        <v>6</v>
      </c>
      <c r="D181" s="23">
        <v>17425.18</v>
      </c>
      <c r="E181" s="2">
        <f t="shared" si="42"/>
        <v>4356.295</v>
      </c>
      <c r="F181" s="45">
        <f t="shared" si="43"/>
        <v>21781.475</v>
      </c>
      <c r="G181" s="41">
        <v>21781.475</v>
      </c>
      <c r="H181" s="35">
        <v>21250</v>
      </c>
      <c r="I181" s="35">
        <v>16250</v>
      </c>
      <c r="J181" s="35">
        <v>20610</v>
      </c>
      <c r="K181" s="35">
        <v>19363.75</v>
      </c>
      <c r="L181" s="35">
        <v>21455</v>
      </c>
      <c r="M181" s="35">
        <v>19385</v>
      </c>
      <c r="N181" s="35">
        <v>20744.26190476191</v>
      </c>
      <c r="O181" s="42">
        <f t="shared" si="44"/>
        <v>16250</v>
      </c>
      <c r="P181" s="50">
        <f t="shared" si="53"/>
        <v>0</v>
      </c>
      <c r="Q181" s="50">
        <f t="shared" si="54"/>
        <v>0</v>
      </c>
      <c r="R181" s="51">
        <f t="shared" si="55"/>
        <v>1</v>
      </c>
      <c r="S181" s="50">
        <f t="shared" si="56"/>
        <v>0</v>
      </c>
      <c r="T181" s="50">
        <f t="shared" si="57"/>
        <v>0</v>
      </c>
      <c r="U181" s="50">
        <f t="shared" si="58"/>
        <v>0</v>
      </c>
      <c r="V181" s="50">
        <f t="shared" si="59"/>
        <v>0</v>
      </c>
      <c r="W181" s="50">
        <f t="shared" si="45"/>
        <v>0</v>
      </c>
    </row>
    <row r="182" spans="1:23" ht="25.5">
      <c r="A182" s="1">
        <v>176</v>
      </c>
      <c r="B182" s="11" t="s">
        <v>181</v>
      </c>
      <c r="C182" s="24" t="s">
        <v>6</v>
      </c>
      <c r="D182" s="23">
        <v>47894.994</v>
      </c>
      <c r="E182" s="2">
        <f t="shared" si="42"/>
        <v>11973.7485</v>
      </c>
      <c r="F182" s="45">
        <f t="shared" si="43"/>
        <v>59868.7425</v>
      </c>
      <c r="G182" s="41">
        <v>59868.7425</v>
      </c>
      <c r="H182" s="35">
        <v>29933.75</v>
      </c>
      <c r="I182" s="35">
        <v>50000</v>
      </c>
      <c r="J182" s="35">
        <v>56648</v>
      </c>
      <c r="K182" s="35">
        <v>53223.75</v>
      </c>
      <c r="L182" s="35">
        <v>58971</v>
      </c>
      <c r="M182" s="35">
        <v>53283.75</v>
      </c>
      <c r="N182" s="35">
        <v>57017.85</v>
      </c>
      <c r="O182" s="42">
        <f t="shared" si="44"/>
        <v>29933.75</v>
      </c>
      <c r="P182" s="50">
        <f t="shared" si="53"/>
        <v>0</v>
      </c>
      <c r="Q182" s="51">
        <f t="shared" si="54"/>
        <v>1</v>
      </c>
      <c r="R182" s="50">
        <f t="shared" si="55"/>
        <v>0</v>
      </c>
      <c r="S182" s="50">
        <f t="shared" si="56"/>
        <v>0</v>
      </c>
      <c r="T182" s="50">
        <f t="shared" si="57"/>
        <v>0</v>
      </c>
      <c r="U182" s="50">
        <f t="shared" si="58"/>
        <v>0</v>
      </c>
      <c r="V182" s="50">
        <f t="shared" si="59"/>
        <v>0</v>
      </c>
      <c r="W182" s="50">
        <f t="shared" si="45"/>
        <v>0</v>
      </c>
    </row>
    <row r="183" spans="1:23" ht="25.5">
      <c r="A183" s="1">
        <v>177</v>
      </c>
      <c r="B183" s="10" t="s">
        <v>182</v>
      </c>
      <c r="C183" s="1" t="s">
        <v>6</v>
      </c>
      <c r="D183" s="23">
        <v>30189.95</v>
      </c>
      <c r="E183" s="2">
        <f t="shared" si="42"/>
        <v>7547.4875</v>
      </c>
      <c r="F183" s="45">
        <f t="shared" si="43"/>
        <v>37737.4375</v>
      </c>
      <c r="G183" s="41">
        <v>37737.4375</v>
      </c>
      <c r="H183" s="35">
        <v>35625</v>
      </c>
      <c r="I183" s="35">
        <v>30000</v>
      </c>
      <c r="J183" s="35">
        <v>35708</v>
      </c>
      <c r="K183" s="35">
        <v>33548.75</v>
      </c>
      <c r="L183" s="35">
        <v>37171</v>
      </c>
      <c r="M183" s="35">
        <v>33586.25</v>
      </c>
      <c r="N183" s="35">
        <v>35940.416666666664</v>
      </c>
      <c r="O183" s="42">
        <f t="shared" si="44"/>
        <v>30000</v>
      </c>
      <c r="P183" s="50">
        <f t="shared" si="53"/>
        <v>0</v>
      </c>
      <c r="Q183" s="50">
        <f t="shared" si="54"/>
        <v>0</v>
      </c>
      <c r="R183" s="51">
        <f t="shared" si="55"/>
        <v>1</v>
      </c>
      <c r="S183" s="50">
        <f t="shared" si="56"/>
        <v>0</v>
      </c>
      <c r="T183" s="50">
        <f t="shared" si="57"/>
        <v>0</v>
      </c>
      <c r="U183" s="50">
        <f t="shared" si="58"/>
        <v>0</v>
      </c>
      <c r="V183" s="50">
        <f t="shared" si="59"/>
        <v>0</v>
      </c>
      <c r="W183" s="50">
        <f t="shared" si="45"/>
        <v>0</v>
      </c>
    </row>
    <row r="184" spans="1:23" ht="90">
      <c r="A184" s="1">
        <v>178</v>
      </c>
      <c r="B184" s="49" t="s">
        <v>183</v>
      </c>
      <c r="C184" s="22" t="s">
        <v>6</v>
      </c>
      <c r="D184" s="26">
        <v>52414.84</v>
      </c>
      <c r="E184" s="2">
        <f t="shared" si="42"/>
        <v>13103.71</v>
      </c>
      <c r="F184" s="45">
        <f t="shared" si="43"/>
        <v>65518.549999999996</v>
      </c>
      <c r="G184" s="41">
        <v>62242.5</v>
      </c>
      <c r="H184" s="36">
        <v>49375</v>
      </c>
      <c r="I184" s="36">
        <v>51250</v>
      </c>
      <c r="J184" s="36">
        <v>61994</v>
      </c>
      <c r="K184" s="36">
        <v>58246.25</v>
      </c>
      <c r="L184" s="36">
        <v>64536</v>
      </c>
      <c r="M184" s="36">
        <v>58311.25</v>
      </c>
      <c r="N184" s="36">
        <v>62398.61904761904</v>
      </c>
      <c r="O184" s="42">
        <f t="shared" si="44"/>
        <v>49375</v>
      </c>
      <c r="P184" s="50">
        <f t="shared" si="53"/>
        <v>0</v>
      </c>
      <c r="Q184" s="51">
        <f t="shared" si="54"/>
        <v>1</v>
      </c>
      <c r="R184" s="50">
        <f t="shared" si="55"/>
        <v>0</v>
      </c>
      <c r="S184" s="50">
        <f t="shared" si="56"/>
        <v>0</v>
      </c>
      <c r="T184" s="50">
        <f t="shared" si="57"/>
        <v>0</v>
      </c>
      <c r="U184" s="50">
        <f t="shared" si="58"/>
        <v>0</v>
      </c>
      <c r="V184" s="50">
        <f t="shared" si="59"/>
        <v>0</v>
      </c>
      <c r="W184" s="50">
        <f t="shared" si="45"/>
        <v>0</v>
      </c>
    </row>
    <row r="185" spans="1:23" ht="90">
      <c r="A185" s="1">
        <v>179</v>
      </c>
      <c r="B185" s="49" t="s">
        <v>184</v>
      </c>
      <c r="C185" s="24" t="s">
        <v>6</v>
      </c>
      <c r="D185" s="23">
        <v>60114.84</v>
      </c>
      <c r="E185" s="2">
        <f t="shared" si="42"/>
        <v>15028.71</v>
      </c>
      <c r="F185" s="45">
        <f t="shared" si="43"/>
        <v>75143.54999999999</v>
      </c>
      <c r="G185" s="41">
        <v>75143.54999999999</v>
      </c>
      <c r="H185" s="35">
        <v>56875</v>
      </c>
      <c r="I185" s="35">
        <v>58750</v>
      </c>
      <c r="J185" s="35">
        <v>71101</v>
      </c>
      <c r="K185" s="35">
        <v>66802.5</v>
      </c>
      <c r="L185" s="35">
        <v>74016</v>
      </c>
      <c r="M185" s="35">
        <v>66877.5</v>
      </c>
      <c r="N185" s="35">
        <v>71565.28571428571</v>
      </c>
      <c r="O185" s="42">
        <f t="shared" si="44"/>
        <v>56875</v>
      </c>
      <c r="P185" s="50">
        <f t="shared" si="53"/>
        <v>0</v>
      </c>
      <c r="Q185" s="51">
        <f t="shared" si="54"/>
        <v>1</v>
      </c>
      <c r="R185" s="50">
        <f t="shared" si="55"/>
        <v>0</v>
      </c>
      <c r="S185" s="50">
        <f t="shared" si="56"/>
        <v>0</v>
      </c>
      <c r="T185" s="50">
        <f t="shared" si="57"/>
        <v>0</v>
      </c>
      <c r="U185" s="50">
        <f t="shared" si="58"/>
        <v>0</v>
      </c>
      <c r="V185" s="50">
        <f t="shared" si="59"/>
        <v>0</v>
      </c>
      <c r="W185" s="50">
        <f t="shared" si="45"/>
        <v>0</v>
      </c>
    </row>
    <row r="186" spans="1:23" ht="25.5">
      <c r="A186" s="1">
        <v>180</v>
      </c>
      <c r="B186" s="12" t="s">
        <v>185</v>
      </c>
      <c r="C186" s="22" t="s">
        <v>4</v>
      </c>
      <c r="D186" s="23">
        <v>6041.76</v>
      </c>
      <c r="E186" s="2">
        <v>1510</v>
      </c>
      <c r="F186" s="45">
        <f t="shared" si="43"/>
        <v>7551.76</v>
      </c>
      <c r="G186" s="41">
        <v>6797.5</v>
      </c>
      <c r="H186" s="35">
        <v>7250</v>
      </c>
      <c r="I186" s="35">
        <v>5625</v>
      </c>
      <c r="J186" s="35">
        <v>7146</v>
      </c>
      <c r="K186" s="35">
        <v>6713.75</v>
      </c>
      <c r="L186" s="35">
        <v>7439</v>
      </c>
      <c r="M186" s="35">
        <v>6721.25</v>
      </c>
      <c r="N186" s="35">
        <v>7192.571428571428</v>
      </c>
      <c r="O186" s="42">
        <f t="shared" si="44"/>
        <v>5625</v>
      </c>
      <c r="P186" s="50">
        <f t="shared" si="53"/>
        <v>0</v>
      </c>
      <c r="Q186" s="50">
        <f t="shared" si="54"/>
        <v>0</v>
      </c>
      <c r="R186" s="51">
        <f t="shared" si="55"/>
        <v>1</v>
      </c>
      <c r="S186" s="50">
        <f t="shared" si="56"/>
        <v>0</v>
      </c>
      <c r="T186" s="50">
        <f t="shared" si="57"/>
        <v>0</v>
      </c>
      <c r="U186" s="50">
        <f t="shared" si="58"/>
        <v>0</v>
      </c>
      <c r="V186" s="50">
        <f t="shared" si="59"/>
        <v>0</v>
      </c>
      <c r="W186" s="50">
        <f t="shared" si="45"/>
        <v>0</v>
      </c>
    </row>
    <row r="187" spans="1:23" ht="25.5">
      <c r="A187" s="1">
        <v>181</v>
      </c>
      <c r="B187" s="11" t="s">
        <v>186</v>
      </c>
      <c r="C187" s="22" t="s">
        <v>6</v>
      </c>
      <c r="D187" s="2">
        <v>2162.26</v>
      </c>
      <c r="E187" s="2">
        <f t="shared" si="42"/>
        <v>540.565</v>
      </c>
      <c r="F187" s="45">
        <f t="shared" si="43"/>
        <v>2702.8250000000003</v>
      </c>
      <c r="G187" s="41">
        <v>2702.8250000000003</v>
      </c>
      <c r="H187" s="34">
        <v>2500</v>
      </c>
      <c r="I187" s="34">
        <v>2000</v>
      </c>
      <c r="J187" s="34">
        <v>2558</v>
      </c>
      <c r="K187" s="34">
        <v>2402.5</v>
      </c>
      <c r="L187" s="34">
        <v>2662</v>
      </c>
      <c r="M187" s="34">
        <v>2405</v>
      </c>
      <c r="N187" s="34">
        <v>2574.1190476190477</v>
      </c>
      <c r="O187" s="42">
        <f t="shared" si="44"/>
        <v>2000</v>
      </c>
      <c r="P187" s="50">
        <f t="shared" si="53"/>
        <v>0</v>
      </c>
      <c r="Q187" s="50">
        <f t="shared" si="54"/>
        <v>0</v>
      </c>
      <c r="R187" s="51">
        <f t="shared" si="55"/>
        <v>1</v>
      </c>
      <c r="S187" s="50">
        <f t="shared" si="56"/>
        <v>0</v>
      </c>
      <c r="T187" s="50">
        <f t="shared" si="57"/>
        <v>0</v>
      </c>
      <c r="U187" s="50">
        <f t="shared" si="58"/>
        <v>0</v>
      </c>
      <c r="V187" s="50">
        <f t="shared" si="59"/>
        <v>0</v>
      </c>
      <c r="W187" s="50">
        <f t="shared" si="45"/>
        <v>0</v>
      </c>
    </row>
    <row r="188" spans="1:23" ht="76.5">
      <c r="A188" s="1">
        <v>182</v>
      </c>
      <c r="B188" s="16" t="s">
        <v>187</v>
      </c>
      <c r="C188" s="22" t="s">
        <v>15</v>
      </c>
      <c r="D188" s="26">
        <v>9923.5</v>
      </c>
      <c r="E188" s="2">
        <f t="shared" si="42"/>
        <v>2480.875</v>
      </c>
      <c r="F188" s="45">
        <v>12404</v>
      </c>
      <c r="G188" s="41">
        <v>12404.375</v>
      </c>
      <c r="H188" s="36">
        <v>6202.5</v>
      </c>
      <c r="I188" s="36">
        <v>10000</v>
      </c>
      <c r="J188" s="36">
        <v>11738</v>
      </c>
      <c r="K188" s="36">
        <v>11027.5</v>
      </c>
      <c r="L188" s="36">
        <v>12219</v>
      </c>
      <c r="M188" s="36">
        <v>11040</v>
      </c>
      <c r="N188" s="36">
        <v>11813.690476190475</v>
      </c>
      <c r="O188" s="42">
        <f t="shared" si="44"/>
        <v>6202.5</v>
      </c>
      <c r="P188" s="50">
        <f t="shared" si="53"/>
        <v>0</v>
      </c>
      <c r="Q188" s="51">
        <f t="shared" si="54"/>
        <v>1</v>
      </c>
      <c r="R188" s="50">
        <f t="shared" si="55"/>
        <v>0</v>
      </c>
      <c r="S188" s="50">
        <f t="shared" si="56"/>
        <v>0</v>
      </c>
      <c r="T188" s="50">
        <f t="shared" si="57"/>
        <v>0</v>
      </c>
      <c r="U188" s="50">
        <f t="shared" si="58"/>
        <v>0</v>
      </c>
      <c r="V188" s="50">
        <f t="shared" si="59"/>
        <v>0</v>
      </c>
      <c r="W188" s="50">
        <f t="shared" si="45"/>
        <v>0</v>
      </c>
    </row>
    <row r="189" spans="1:23" ht="25.5">
      <c r="A189" s="1">
        <v>183</v>
      </c>
      <c r="B189" s="11" t="s">
        <v>188</v>
      </c>
      <c r="C189" s="24" t="s">
        <v>4</v>
      </c>
      <c r="D189" s="2">
        <v>43876.04</v>
      </c>
      <c r="E189" s="2">
        <f t="shared" si="42"/>
        <v>10969.01</v>
      </c>
      <c r="F189" s="45">
        <f t="shared" si="43"/>
        <v>54845.05</v>
      </c>
      <c r="G189" s="41">
        <v>54845.05</v>
      </c>
      <c r="H189" s="34">
        <v>50000</v>
      </c>
      <c r="I189" s="34">
        <v>43125</v>
      </c>
      <c r="J189" s="34">
        <v>51895</v>
      </c>
      <c r="K189" s="34">
        <v>48757.5</v>
      </c>
      <c r="L189" s="34">
        <v>54022</v>
      </c>
      <c r="M189" s="34">
        <v>48812.5</v>
      </c>
      <c r="N189" s="34">
        <v>52233.38095238095</v>
      </c>
      <c r="O189" s="42">
        <f t="shared" si="44"/>
        <v>43125</v>
      </c>
      <c r="P189" s="50">
        <f t="shared" si="53"/>
        <v>0</v>
      </c>
      <c r="Q189" s="50">
        <f t="shared" si="54"/>
        <v>0</v>
      </c>
      <c r="R189" s="51">
        <f t="shared" si="55"/>
        <v>1</v>
      </c>
      <c r="S189" s="50">
        <f t="shared" si="56"/>
        <v>0</v>
      </c>
      <c r="T189" s="50">
        <f t="shared" si="57"/>
        <v>0</v>
      </c>
      <c r="U189" s="50">
        <f t="shared" si="58"/>
        <v>0</v>
      </c>
      <c r="V189" s="50">
        <f t="shared" si="59"/>
        <v>0</v>
      </c>
      <c r="W189" s="50">
        <f t="shared" si="45"/>
        <v>0</v>
      </c>
    </row>
    <row r="190" spans="1:23" ht="25.5">
      <c r="A190" s="1">
        <v>184</v>
      </c>
      <c r="B190" s="11" t="s">
        <v>189</v>
      </c>
      <c r="C190" s="3" t="s">
        <v>4</v>
      </c>
      <c r="D190" s="2">
        <v>10945.35</v>
      </c>
      <c r="E190" s="2">
        <f t="shared" si="42"/>
        <v>2736.3375</v>
      </c>
      <c r="F190" s="45">
        <f t="shared" si="43"/>
        <v>13681.6875</v>
      </c>
      <c r="G190" s="41">
        <v>13681.6875</v>
      </c>
      <c r="H190" s="34">
        <v>12750</v>
      </c>
      <c r="I190" s="34">
        <v>10000</v>
      </c>
      <c r="J190" s="34">
        <v>12945</v>
      </c>
      <c r="K190" s="34">
        <v>12162.5</v>
      </c>
      <c r="L190" s="34">
        <v>13476</v>
      </c>
      <c r="M190" s="34">
        <v>12176.25</v>
      </c>
      <c r="N190" s="34">
        <v>13030.17857142857</v>
      </c>
      <c r="O190" s="42">
        <f t="shared" si="44"/>
        <v>10000</v>
      </c>
      <c r="P190" s="50">
        <f t="shared" si="53"/>
        <v>0</v>
      </c>
      <c r="Q190" s="50">
        <f t="shared" si="54"/>
        <v>0</v>
      </c>
      <c r="R190" s="51">
        <f t="shared" si="55"/>
        <v>1</v>
      </c>
      <c r="S190" s="50">
        <f t="shared" si="56"/>
        <v>0</v>
      </c>
      <c r="T190" s="50">
        <f t="shared" si="57"/>
        <v>0</v>
      </c>
      <c r="U190" s="50">
        <f t="shared" si="58"/>
        <v>0</v>
      </c>
      <c r="V190" s="50">
        <f t="shared" si="59"/>
        <v>0</v>
      </c>
      <c r="W190" s="50">
        <f t="shared" si="45"/>
        <v>0</v>
      </c>
    </row>
    <row r="191" spans="1:23" ht="12.75">
      <c r="A191" s="1">
        <v>185</v>
      </c>
      <c r="B191" s="12" t="s">
        <v>190</v>
      </c>
      <c r="C191" s="22" t="s">
        <v>6</v>
      </c>
      <c r="D191" s="2">
        <v>73278.76000000001</v>
      </c>
      <c r="E191" s="2">
        <f t="shared" si="42"/>
        <v>18319.690000000002</v>
      </c>
      <c r="F191" s="45">
        <f t="shared" si="43"/>
        <v>91598.45000000001</v>
      </c>
      <c r="G191" s="41">
        <v>91598.45000000001</v>
      </c>
      <c r="H191" s="34">
        <v>85625</v>
      </c>
      <c r="I191" s="34">
        <v>67500</v>
      </c>
      <c r="J191" s="34">
        <v>86670</v>
      </c>
      <c r="K191" s="34">
        <v>81431.25</v>
      </c>
      <c r="L191" s="34">
        <v>90225</v>
      </c>
      <c r="M191" s="34">
        <v>81522.5</v>
      </c>
      <c r="N191" s="34">
        <v>87236.61904761905</v>
      </c>
      <c r="O191" s="42">
        <f t="shared" si="44"/>
        <v>67500</v>
      </c>
      <c r="P191" s="50">
        <f t="shared" si="53"/>
        <v>0</v>
      </c>
      <c r="Q191" s="50">
        <f t="shared" si="54"/>
        <v>0</v>
      </c>
      <c r="R191" s="51">
        <f t="shared" si="55"/>
        <v>1</v>
      </c>
      <c r="S191" s="50">
        <f t="shared" si="56"/>
        <v>0</v>
      </c>
      <c r="T191" s="50">
        <f t="shared" si="57"/>
        <v>0</v>
      </c>
      <c r="U191" s="50">
        <f t="shared" si="58"/>
        <v>0</v>
      </c>
      <c r="V191" s="50">
        <f t="shared" si="59"/>
        <v>0</v>
      </c>
      <c r="W191" s="50">
        <f t="shared" si="45"/>
        <v>0</v>
      </c>
    </row>
    <row r="192" spans="1:23" ht="25.5">
      <c r="A192" s="1">
        <v>186</v>
      </c>
      <c r="B192" s="12" t="s">
        <v>191</v>
      </c>
      <c r="C192" s="22" t="s">
        <v>6</v>
      </c>
      <c r="D192" s="2">
        <v>13184.42</v>
      </c>
      <c r="E192" s="2">
        <f t="shared" si="42"/>
        <v>3296.105</v>
      </c>
      <c r="F192" s="45">
        <f t="shared" si="43"/>
        <v>16480.525</v>
      </c>
      <c r="G192" s="41">
        <v>16480.525</v>
      </c>
      <c r="H192" s="34">
        <v>8240</v>
      </c>
      <c r="I192" s="34">
        <v>12500</v>
      </c>
      <c r="J192" s="34">
        <v>15594</v>
      </c>
      <c r="K192" s="34">
        <v>14651.25</v>
      </c>
      <c r="L192" s="34">
        <v>16234</v>
      </c>
      <c r="M192" s="34">
        <v>14667.5</v>
      </c>
      <c r="N192" s="34">
        <v>15695.738095238094</v>
      </c>
      <c r="O192" s="42">
        <f t="shared" si="44"/>
        <v>8240</v>
      </c>
      <c r="P192" s="50">
        <f t="shared" si="53"/>
        <v>0</v>
      </c>
      <c r="Q192" s="51">
        <f t="shared" si="54"/>
        <v>1</v>
      </c>
      <c r="R192" s="50">
        <f t="shared" si="55"/>
        <v>0</v>
      </c>
      <c r="S192" s="50">
        <f t="shared" si="56"/>
        <v>0</v>
      </c>
      <c r="T192" s="50">
        <f t="shared" si="57"/>
        <v>0</v>
      </c>
      <c r="U192" s="50">
        <f t="shared" si="58"/>
        <v>0</v>
      </c>
      <c r="V192" s="50">
        <f t="shared" si="59"/>
        <v>0</v>
      </c>
      <c r="W192" s="50">
        <f t="shared" si="45"/>
        <v>0</v>
      </c>
    </row>
    <row r="193" spans="1:23" ht="25.5">
      <c r="A193" s="1">
        <v>187</v>
      </c>
      <c r="B193" s="10" t="s">
        <v>192</v>
      </c>
      <c r="C193" s="1" t="s">
        <v>6</v>
      </c>
      <c r="D193" s="2">
        <v>78639.224</v>
      </c>
      <c r="E193" s="2">
        <f t="shared" si="42"/>
        <v>19659.806</v>
      </c>
      <c r="F193" s="45">
        <f t="shared" si="43"/>
        <v>98299.03</v>
      </c>
      <c r="G193" s="41">
        <v>98299.03</v>
      </c>
      <c r="H193" s="34">
        <v>92812.5</v>
      </c>
      <c r="I193" s="34">
        <v>76250</v>
      </c>
      <c r="J193" s="34">
        <v>93010</v>
      </c>
      <c r="K193" s="34">
        <v>87387.5</v>
      </c>
      <c r="L193" s="34">
        <v>96825</v>
      </c>
      <c r="M193" s="34">
        <v>87486.25</v>
      </c>
      <c r="N193" s="34">
        <v>93618.12380952381</v>
      </c>
      <c r="O193" s="42">
        <f t="shared" si="44"/>
        <v>76250</v>
      </c>
      <c r="P193" s="50">
        <f t="shared" si="53"/>
        <v>0</v>
      </c>
      <c r="Q193" s="50">
        <f t="shared" si="54"/>
        <v>0</v>
      </c>
      <c r="R193" s="51">
        <f t="shared" si="55"/>
        <v>1</v>
      </c>
      <c r="S193" s="50">
        <f t="shared" si="56"/>
        <v>0</v>
      </c>
      <c r="T193" s="50">
        <f t="shared" si="57"/>
        <v>0</v>
      </c>
      <c r="U193" s="50">
        <f t="shared" si="58"/>
        <v>0</v>
      </c>
      <c r="V193" s="50">
        <f t="shared" si="59"/>
        <v>0</v>
      </c>
      <c r="W193" s="50">
        <f t="shared" si="45"/>
        <v>0</v>
      </c>
    </row>
    <row r="194" spans="1:23" ht="25.5">
      <c r="A194" s="1">
        <v>188</v>
      </c>
      <c r="B194" s="11" t="s">
        <v>193</v>
      </c>
      <c r="C194" s="24" t="s">
        <v>96</v>
      </c>
      <c r="D194" s="2">
        <v>594435.82</v>
      </c>
      <c r="E194" s="2">
        <f t="shared" si="42"/>
        <v>148608.955</v>
      </c>
      <c r="F194" s="45">
        <f t="shared" si="43"/>
        <v>743044.7749999999</v>
      </c>
      <c r="G194" s="41">
        <v>743044.7749999999</v>
      </c>
      <c r="H194" s="34">
        <v>687500</v>
      </c>
      <c r="I194" s="34">
        <v>562500</v>
      </c>
      <c r="J194" s="34">
        <v>703069</v>
      </c>
      <c r="K194" s="34">
        <v>660566.25</v>
      </c>
      <c r="L194" s="34">
        <v>731899</v>
      </c>
      <c r="M194" s="34">
        <v>661310</v>
      </c>
      <c r="N194" s="34">
        <v>707661.6904761904</v>
      </c>
      <c r="O194" s="42">
        <f t="shared" si="44"/>
        <v>562500</v>
      </c>
      <c r="P194" s="50">
        <f t="shared" si="53"/>
        <v>0</v>
      </c>
      <c r="Q194" s="50">
        <f t="shared" si="54"/>
        <v>0</v>
      </c>
      <c r="R194" s="51">
        <f t="shared" si="55"/>
        <v>1</v>
      </c>
      <c r="S194" s="50">
        <f t="shared" si="56"/>
        <v>0</v>
      </c>
      <c r="T194" s="50">
        <f t="shared" si="57"/>
        <v>0</v>
      </c>
      <c r="U194" s="50">
        <f t="shared" si="58"/>
        <v>0</v>
      </c>
      <c r="V194" s="50">
        <f t="shared" si="59"/>
        <v>0</v>
      </c>
      <c r="W194" s="50">
        <f t="shared" si="45"/>
        <v>0</v>
      </c>
    </row>
    <row r="195" spans="1:23" ht="25.5">
      <c r="A195" s="1">
        <v>189</v>
      </c>
      <c r="B195" s="11" t="s">
        <v>194</v>
      </c>
      <c r="C195" s="24" t="s">
        <v>15</v>
      </c>
      <c r="D195" s="2">
        <v>28518</v>
      </c>
      <c r="E195" s="2">
        <v>0</v>
      </c>
      <c r="F195" s="45">
        <f t="shared" si="43"/>
        <v>28518</v>
      </c>
      <c r="G195" s="41">
        <v>0</v>
      </c>
      <c r="H195" s="34">
        <v>0</v>
      </c>
      <c r="I195" s="34">
        <v>0</v>
      </c>
      <c r="J195" s="34"/>
      <c r="K195" s="34">
        <v>0</v>
      </c>
      <c r="L195" s="34">
        <v>0</v>
      </c>
      <c r="M195" s="34">
        <v>0</v>
      </c>
      <c r="N195" s="34">
        <v>0</v>
      </c>
      <c r="O195" s="42">
        <f t="shared" si="44"/>
        <v>0</v>
      </c>
      <c r="P195" s="50">
        <v>0</v>
      </c>
      <c r="Q195" s="50">
        <v>0</v>
      </c>
      <c r="R195" s="50">
        <v>0</v>
      </c>
      <c r="S195" s="50">
        <v>0</v>
      </c>
      <c r="T195" s="50">
        <v>0</v>
      </c>
      <c r="U195" s="50">
        <v>0</v>
      </c>
      <c r="V195" s="50">
        <v>0</v>
      </c>
      <c r="W195" s="50">
        <v>0</v>
      </c>
    </row>
    <row r="196" spans="1:23" ht="25.5">
      <c r="A196" s="1">
        <v>190</v>
      </c>
      <c r="B196" s="10" t="s">
        <v>244</v>
      </c>
      <c r="C196" s="1" t="s">
        <v>6</v>
      </c>
      <c r="D196" s="4">
        <v>41858.08</v>
      </c>
      <c r="E196" s="2">
        <f t="shared" si="42"/>
        <v>10464.52</v>
      </c>
      <c r="F196" s="45">
        <f t="shared" si="43"/>
        <v>52322.600000000006</v>
      </c>
      <c r="G196" s="41">
        <v>52322.600000000006</v>
      </c>
      <c r="H196" s="34">
        <v>50625</v>
      </c>
      <c r="I196" s="34">
        <v>36250</v>
      </c>
      <c r="J196" s="34">
        <v>49508</v>
      </c>
      <c r="K196" s="34">
        <v>46515</v>
      </c>
      <c r="L196" s="34">
        <v>51538</v>
      </c>
      <c r="M196" s="34">
        <v>46567.5</v>
      </c>
      <c r="N196" s="34">
        <v>49831.04761904762</v>
      </c>
      <c r="O196" s="42">
        <f t="shared" si="44"/>
        <v>36250</v>
      </c>
      <c r="P196" s="50">
        <f aca="true" t="shared" si="60" ref="P196:P242">IF(G196=O196,1,0)</f>
        <v>0</v>
      </c>
      <c r="Q196" s="50">
        <f aca="true" t="shared" si="61" ref="Q196:Q242">IF(H196=O196,1,0)</f>
        <v>0</v>
      </c>
      <c r="R196" s="51">
        <f aca="true" t="shared" si="62" ref="R196:R242">IF(I196=O196,1,0)</f>
        <v>1</v>
      </c>
      <c r="S196" s="50">
        <f aca="true" t="shared" si="63" ref="S196:S242">IF(J196=O196,1,0)</f>
        <v>0</v>
      </c>
      <c r="T196" s="50">
        <f aca="true" t="shared" si="64" ref="T196:T242">IF(K196=O196,1,0)</f>
        <v>0</v>
      </c>
      <c r="U196" s="50">
        <f aca="true" t="shared" si="65" ref="U196:U242">IF(L196=O196,1,0)</f>
        <v>0</v>
      </c>
      <c r="V196" s="50">
        <f aca="true" t="shared" si="66" ref="V196:V242">IF(M196=O196,1,0)</f>
        <v>0</v>
      </c>
      <c r="W196" s="50">
        <f t="shared" si="45"/>
        <v>0</v>
      </c>
    </row>
    <row r="197" spans="1:23" ht="38.25">
      <c r="A197" s="1">
        <v>191</v>
      </c>
      <c r="B197" s="11" t="s">
        <v>195</v>
      </c>
      <c r="C197" s="3" t="s">
        <v>196</v>
      </c>
      <c r="D197" s="23">
        <v>1223.32</v>
      </c>
      <c r="E197" s="2">
        <f t="shared" si="42"/>
        <v>305.83</v>
      </c>
      <c r="F197" s="45">
        <f t="shared" si="43"/>
        <v>1529.1499999999999</v>
      </c>
      <c r="G197" s="41">
        <v>1529.1499999999999</v>
      </c>
      <c r="H197" s="35">
        <v>1062.5</v>
      </c>
      <c r="I197" s="35">
        <v>1125</v>
      </c>
      <c r="J197" s="35">
        <v>1448</v>
      </c>
      <c r="K197" s="35">
        <v>1360</v>
      </c>
      <c r="L197" s="35">
        <v>1506</v>
      </c>
      <c r="M197" s="35">
        <v>1361.25</v>
      </c>
      <c r="N197" s="35">
        <v>1456.3333333333333</v>
      </c>
      <c r="O197" s="42">
        <f t="shared" si="44"/>
        <v>1062.5</v>
      </c>
      <c r="P197" s="50">
        <f t="shared" si="60"/>
        <v>0</v>
      </c>
      <c r="Q197" s="51">
        <f t="shared" si="61"/>
        <v>1</v>
      </c>
      <c r="R197" s="50">
        <f t="shared" si="62"/>
        <v>0</v>
      </c>
      <c r="S197" s="50">
        <f t="shared" si="63"/>
        <v>0</v>
      </c>
      <c r="T197" s="50">
        <f t="shared" si="64"/>
        <v>0</v>
      </c>
      <c r="U197" s="50">
        <f t="shared" si="65"/>
        <v>0</v>
      </c>
      <c r="V197" s="50">
        <f t="shared" si="66"/>
        <v>0</v>
      </c>
      <c r="W197" s="50">
        <f t="shared" si="45"/>
        <v>0</v>
      </c>
    </row>
    <row r="198" spans="1:23" ht="38.25">
      <c r="A198" s="1">
        <v>192</v>
      </c>
      <c r="B198" s="11" t="s">
        <v>197</v>
      </c>
      <c r="C198" s="22" t="s">
        <v>6</v>
      </c>
      <c r="D198" s="2">
        <v>16506.5</v>
      </c>
      <c r="E198" s="2">
        <f t="shared" si="42"/>
        <v>4126.625</v>
      </c>
      <c r="F198" s="45">
        <f t="shared" si="43"/>
        <v>20633.125</v>
      </c>
      <c r="G198" s="41">
        <v>20633.125</v>
      </c>
      <c r="H198" s="34">
        <v>18125</v>
      </c>
      <c r="I198" s="34">
        <v>15000</v>
      </c>
      <c r="J198" s="34">
        <v>19523</v>
      </c>
      <c r="K198" s="34">
        <v>18342.5</v>
      </c>
      <c r="L198" s="34">
        <v>20324</v>
      </c>
      <c r="M198" s="34">
        <v>18363.75</v>
      </c>
      <c r="N198" s="34">
        <v>19650.595238095237</v>
      </c>
      <c r="O198" s="42">
        <f t="shared" si="44"/>
        <v>15000</v>
      </c>
      <c r="P198" s="50">
        <f t="shared" si="60"/>
        <v>0</v>
      </c>
      <c r="Q198" s="50">
        <f t="shared" si="61"/>
        <v>0</v>
      </c>
      <c r="R198" s="51">
        <f t="shared" si="62"/>
        <v>1</v>
      </c>
      <c r="S198" s="50">
        <f t="shared" si="63"/>
        <v>0</v>
      </c>
      <c r="T198" s="50">
        <f t="shared" si="64"/>
        <v>0</v>
      </c>
      <c r="U198" s="50">
        <f t="shared" si="65"/>
        <v>0</v>
      </c>
      <c r="V198" s="50">
        <f t="shared" si="66"/>
        <v>0</v>
      </c>
      <c r="W198" s="50">
        <f t="shared" si="45"/>
        <v>0</v>
      </c>
    </row>
    <row r="199" spans="1:23" ht="38.25">
      <c r="A199" s="1">
        <v>193</v>
      </c>
      <c r="B199" s="11" t="s">
        <v>198</v>
      </c>
      <c r="C199" s="22" t="s">
        <v>6</v>
      </c>
      <c r="D199" s="2">
        <v>41569.399999999994</v>
      </c>
      <c r="E199" s="2">
        <f t="shared" si="42"/>
        <v>10392.349999999999</v>
      </c>
      <c r="F199" s="45">
        <f t="shared" si="43"/>
        <v>51961.74999999999</v>
      </c>
      <c r="G199" s="41">
        <v>51961.74999999999</v>
      </c>
      <c r="H199" s="34">
        <v>50250</v>
      </c>
      <c r="I199" s="34">
        <v>37500</v>
      </c>
      <c r="J199" s="34">
        <v>49166</v>
      </c>
      <c r="K199" s="34">
        <v>46193.75</v>
      </c>
      <c r="L199" s="34">
        <v>51182</v>
      </c>
      <c r="M199" s="34">
        <v>46246.25</v>
      </c>
      <c r="N199" s="34">
        <v>49487.38095238095</v>
      </c>
      <c r="O199" s="42">
        <f t="shared" si="44"/>
        <v>37500</v>
      </c>
      <c r="P199" s="50">
        <f t="shared" si="60"/>
        <v>0</v>
      </c>
      <c r="Q199" s="50">
        <f t="shared" si="61"/>
        <v>0</v>
      </c>
      <c r="R199" s="51">
        <f t="shared" si="62"/>
        <v>1</v>
      </c>
      <c r="S199" s="50">
        <f t="shared" si="63"/>
        <v>0</v>
      </c>
      <c r="T199" s="50">
        <f t="shared" si="64"/>
        <v>0</v>
      </c>
      <c r="U199" s="50">
        <f t="shared" si="65"/>
        <v>0</v>
      </c>
      <c r="V199" s="50">
        <f t="shared" si="66"/>
        <v>0</v>
      </c>
      <c r="W199" s="50">
        <f t="shared" si="45"/>
        <v>0</v>
      </c>
    </row>
    <row r="200" spans="1:23" ht="25.5">
      <c r="A200" s="1">
        <v>194</v>
      </c>
      <c r="B200" s="11" t="s">
        <v>199</v>
      </c>
      <c r="C200" s="22" t="s">
        <v>6</v>
      </c>
      <c r="D200" s="2">
        <v>32134.260000000002</v>
      </c>
      <c r="E200" s="2">
        <f aca="true" t="shared" si="67" ref="E200:E242">+D200*0.25</f>
        <v>8033.5650000000005</v>
      </c>
      <c r="F200" s="45">
        <f aca="true" t="shared" si="68" ref="F200:F242">+D200+E200</f>
        <v>40167.825000000004</v>
      </c>
      <c r="G200" s="41">
        <v>40167.825000000004</v>
      </c>
      <c r="H200" s="34">
        <v>29807.5</v>
      </c>
      <c r="I200" s="34">
        <v>30000</v>
      </c>
      <c r="J200" s="34">
        <v>38006</v>
      </c>
      <c r="K200" s="34">
        <v>35708.75</v>
      </c>
      <c r="L200" s="34">
        <v>39565</v>
      </c>
      <c r="M200" s="34">
        <v>35748.75</v>
      </c>
      <c r="N200" s="34">
        <v>38255.07142857143</v>
      </c>
      <c r="O200" s="42">
        <f aca="true" t="shared" si="69" ref="O200:O242">MIN(G200:N200)</f>
        <v>29807.5</v>
      </c>
      <c r="P200" s="50">
        <f t="shared" si="60"/>
        <v>0</v>
      </c>
      <c r="Q200" s="51">
        <f t="shared" si="61"/>
        <v>1</v>
      </c>
      <c r="R200" s="50">
        <f t="shared" si="62"/>
        <v>0</v>
      </c>
      <c r="S200" s="50">
        <f t="shared" si="63"/>
        <v>0</v>
      </c>
      <c r="T200" s="50">
        <f t="shared" si="64"/>
        <v>0</v>
      </c>
      <c r="U200" s="50">
        <f t="shared" si="65"/>
        <v>0</v>
      </c>
      <c r="V200" s="50">
        <f t="shared" si="66"/>
        <v>0</v>
      </c>
      <c r="W200" s="50">
        <f aca="true" t="shared" si="70" ref="W200:W242">IF(N200=O200,1,0)</f>
        <v>0</v>
      </c>
    </row>
    <row r="201" spans="1:23" ht="25.5">
      <c r="A201" s="1">
        <v>195</v>
      </c>
      <c r="B201" s="11" t="s">
        <v>200</v>
      </c>
      <c r="C201" s="3" t="s">
        <v>15</v>
      </c>
      <c r="D201" s="2">
        <v>786373</v>
      </c>
      <c r="E201" s="2">
        <f t="shared" si="67"/>
        <v>196593.25</v>
      </c>
      <c r="F201" s="45">
        <f t="shared" si="68"/>
        <v>982966.25</v>
      </c>
      <c r="G201" s="41">
        <v>953477.5</v>
      </c>
      <c r="H201" s="34">
        <v>937500</v>
      </c>
      <c r="I201" s="34">
        <v>750000</v>
      </c>
      <c r="J201" s="34">
        <v>930083</v>
      </c>
      <c r="K201" s="34">
        <v>873857.5</v>
      </c>
      <c r="L201" s="34">
        <v>968221</v>
      </c>
      <c r="M201" s="34">
        <v>874840</v>
      </c>
      <c r="N201" s="34">
        <v>936158.3333333333</v>
      </c>
      <c r="O201" s="42">
        <f t="shared" si="69"/>
        <v>750000</v>
      </c>
      <c r="P201" s="50">
        <f t="shared" si="60"/>
        <v>0</v>
      </c>
      <c r="Q201" s="50">
        <f t="shared" si="61"/>
        <v>0</v>
      </c>
      <c r="R201" s="51">
        <f t="shared" si="62"/>
        <v>1</v>
      </c>
      <c r="S201" s="50">
        <f t="shared" si="63"/>
        <v>0</v>
      </c>
      <c r="T201" s="50">
        <f t="shared" si="64"/>
        <v>0</v>
      </c>
      <c r="U201" s="50">
        <f t="shared" si="65"/>
        <v>0</v>
      </c>
      <c r="V201" s="50">
        <f t="shared" si="66"/>
        <v>0</v>
      </c>
      <c r="W201" s="50">
        <f t="shared" si="70"/>
        <v>0</v>
      </c>
    </row>
    <row r="202" spans="1:23" ht="25.5">
      <c r="A202" s="1">
        <v>196</v>
      </c>
      <c r="B202" s="11" t="s">
        <v>201</v>
      </c>
      <c r="C202" s="3" t="s">
        <v>6</v>
      </c>
      <c r="D202" s="2">
        <v>16559.22</v>
      </c>
      <c r="E202" s="2">
        <f t="shared" si="67"/>
        <v>4139.805</v>
      </c>
      <c r="F202" s="45">
        <f t="shared" si="68"/>
        <v>20699.025</v>
      </c>
      <c r="G202" s="41">
        <v>20699.025</v>
      </c>
      <c r="H202" s="34">
        <v>10350</v>
      </c>
      <c r="I202" s="34">
        <v>16250</v>
      </c>
      <c r="J202" s="34">
        <v>19585</v>
      </c>
      <c r="K202" s="34">
        <v>18401.25</v>
      </c>
      <c r="L202" s="34">
        <v>20389</v>
      </c>
      <c r="M202" s="34">
        <v>18422.5</v>
      </c>
      <c r="N202" s="34">
        <v>19713.357142857145</v>
      </c>
      <c r="O202" s="42">
        <f t="shared" si="69"/>
        <v>10350</v>
      </c>
      <c r="P202" s="50">
        <f t="shared" si="60"/>
        <v>0</v>
      </c>
      <c r="Q202" s="51">
        <f t="shared" si="61"/>
        <v>1</v>
      </c>
      <c r="R202" s="50">
        <f t="shared" si="62"/>
        <v>0</v>
      </c>
      <c r="S202" s="50">
        <f t="shared" si="63"/>
        <v>0</v>
      </c>
      <c r="T202" s="50">
        <f t="shared" si="64"/>
        <v>0</v>
      </c>
      <c r="U202" s="50">
        <f t="shared" si="65"/>
        <v>0</v>
      </c>
      <c r="V202" s="50">
        <f t="shared" si="66"/>
        <v>0</v>
      </c>
      <c r="W202" s="50">
        <f t="shared" si="70"/>
        <v>0</v>
      </c>
    </row>
    <row r="203" spans="1:23" ht="25.5">
      <c r="A203" s="1">
        <v>197</v>
      </c>
      <c r="B203" s="11" t="s">
        <v>202</v>
      </c>
      <c r="C203" s="3" t="s">
        <v>4</v>
      </c>
      <c r="D203" s="23">
        <v>4681.9</v>
      </c>
      <c r="E203" s="2">
        <f t="shared" si="67"/>
        <v>1170.475</v>
      </c>
      <c r="F203" s="45">
        <f t="shared" si="68"/>
        <v>5852.375</v>
      </c>
      <c r="G203" s="41">
        <v>5852.375</v>
      </c>
      <c r="H203" s="35">
        <v>2926.25</v>
      </c>
      <c r="I203" s="35">
        <v>3625</v>
      </c>
      <c r="J203" s="35">
        <v>5538</v>
      </c>
      <c r="K203" s="35">
        <v>5202.5</v>
      </c>
      <c r="L203" s="35">
        <v>5765</v>
      </c>
      <c r="M203" s="35">
        <v>5208.75</v>
      </c>
      <c r="N203" s="35">
        <v>5573.690476190476</v>
      </c>
      <c r="O203" s="42">
        <f t="shared" si="69"/>
        <v>2926.25</v>
      </c>
      <c r="P203" s="50">
        <f t="shared" si="60"/>
        <v>0</v>
      </c>
      <c r="Q203" s="51">
        <f t="shared" si="61"/>
        <v>1</v>
      </c>
      <c r="R203" s="50">
        <f t="shared" si="62"/>
        <v>0</v>
      </c>
      <c r="S203" s="50">
        <f t="shared" si="63"/>
        <v>0</v>
      </c>
      <c r="T203" s="50">
        <f t="shared" si="64"/>
        <v>0</v>
      </c>
      <c r="U203" s="50">
        <f t="shared" si="65"/>
        <v>0</v>
      </c>
      <c r="V203" s="50">
        <f t="shared" si="66"/>
        <v>0</v>
      </c>
      <c r="W203" s="50">
        <f t="shared" si="70"/>
        <v>0</v>
      </c>
    </row>
    <row r="204" spans="1:23" ht="25.5">
      <c r="A204" s="1">
        <v>198</v>
      </c>
      <c r="B204" s="11" t="s">
        <v>203</v>
      </c>
      <c r="C204" s="24" t="s">
        <v>4</v>
      </c>
      <c r="D204" s="23">
        <v>6107</v>
      </c>
      <c r="E204" s="2">
        <f t="shared" si="67"/>
        <v>1526.75</v>
      </c>
      <c r="F204" s="45">
        <f t="shared" si="68"/>
        <v>7633.75</v>
      </c>
      <c r="G204" s="41">
        <v>7633.75</v>
      </c>
      <c r="H204" s="35">
        <v>3817.5</v>
      </c>
      <c r="I204" s="35">
        <v>5625</v>
      </c>
      <c r="J204" s="35">
        <v>7223</v>
      </c>
      <c r="K204" s="35">
        <v>6786.25</v>
      </c>
      <c r="L204" s="35">
        <v>7519</v>
      </c>
      <c r="M204" s="35">
        <v>6793.75</v>
      </c>
      <c r="N204" s="35">
        <v>7270.238095238095</v>
      </c>
      <c r="O204" s="42">
        <f t="shared" si="69"/>
        <v>3817.5</v>
      </c>
      <c r="P204" s="50">
        <f t="shared" si="60"/>
        <v>0</v>
      </c>
      <c r="Q204" s="51">
        <f t="shared" si="61"/>
        <v>1</v>
      </c>
      <c r="R204" s="50">
        <f t="shared" si="62"/>
        <v>0</v>
      </c>
      <c r="S204" s="50">
        <f t="shared" si="63"/>
        <v>0</v>
      </c>
      <c r="T204" s="50">
        <f t="shared" si="64"/>
        <v>0</v>
      </c>
      <c r="U204" s="50">
        <f t="shared" si="65"/>
        <v>0</v>
      </c>
      <c r="V204" s="50">
        <f t="shared" si="66"/>
        <v>0</v>
      </c>
      <c r="W204" s="50">
        <f t="shared" si="70"/>
        <v>0</v>
      </c>
    </row>
    <row r="205" spans="1:23" ht="25.5">
      <c r="A205" s="1">
        <v>199</v>
      </c>
      <c r="B205" s="11" t="s">
        <v>204</v>
      </c>
      <c r="C205" s="3" t="s">
        <v>6</v>
      </c>
      <c r="D205" s="2">
        <v>5098.8</v>
      </c>
      <c r="E205" s="2">
        <f t="shared" si="67"/>
        <v>1274.7</v>
      </c>
      <c r="F205" s="45">
        <f t="shared" si="68"/>
        <v>6373.5</v>
      </c>
      <c r="G205" s="41">
        <v>6373.5</v>
      </c>
      <c r="H205" s="34">
        <v>3186.25</v>
      </c>
      <c r="I205" s="34">
        <v>4625</v>
      </c>
      <c r="J205" s="34">
        <v>6030</v>
      </c>
      <c r="K205" s="34">
        <v>5666.25</v>
      </c>
      <c r="L205" s="34">
        <v>6278</v>
      </c>
      <c r="M205" s="34">
        <v>5672.5</v>
      </c>
      <c r="N205" s="34">
        <v>6070</v>
      </c>
      <c r="O205" s="42">
        <f t="shared" si="69"/>
        <v>3186.25</v>
      </c>
      <c r="P205" s="50">
        <f t="shared" si="60"/>
        <v>0</v>
      </c>
      <c r="Q205" s="51">
        <f t="shared" si="61"/>
        <v>1</v>
      </c>
      <c r="R205" s="50">
        <f t="shared" si="62"/>
        <v>0</v>
      </c>
      <c r="S205" s="50">
        <f t="shared" si="63"/>
        <v>0</v>
      </c>
      <c r="T205" s="50">
        <f t="shared" si="64"/>
        <v>0</v>
      </c>
      <c r="U205" s="50">
        <f t="shared" si="65"/>
        <v>0</v>
      </c>
      <c r="V205" s="50">
        <f t="shared" si="66"/>
        <v>0</v>
      </c>
      <c r="W205" s="50">
        <f t="shared" si="70"/>
        <v>0</v>
      </c>
    </row>
    <row r="206" spans="1:23" ht="38.25">
      <c r="A206" s="1">
        <v>200</v>
      </c>
      <c r="B206" s="11" t="s">
        <v>205</v>
      </c>
      <c r="C206" s="22" t="s">
        <v>6</v>
      </c>
      <c r="D206" s="23">
        <v>18036.6</v>
      </c>
      <c r="E206" s="2">
        <f t="shared" si="67"/>
        <v>4509.15</v>
      </c>
      <c r="F206" s="45">
        <f t="shared" si="68"/>
        <v>22545.75</v>
      </c>
      <c r="G206" s="41">
        <v>22545.75</v>
      </c>
      <c r="H206" s="35">
        <v>11272.5</v>
      </c>
      <c r="I206" s="35">
        <v>16250</v>
      </c>
      <c r="J206" s="35">
        <v>21333</v>
      </c>
      <c r="K206" s="35">
        <v>20043.75</v>
      </c>
      <c r="L206" s="35">
        <v>22208</v>
      </c>
      <c r="M206" s="35">
        <v>20066.25</v>
      </c>
      <c r="N206" s="35">
        <v>21472.142857142855</v>
      </c>
      <c r="O206" s="42">
        <f t="shared" si="69"/>
        <v>11272.5</v>
      </c>
      <c r="P206" s="50">
        <f t="shared" si="60"/>
        <v>0</v>
      </c>
      <c r="Q206" s="51">
        <f t="shared" si="61"/>
        <v>1</v>
      </c>
      <c r="R206" s="50">
        <f t="shared" si="62"/>
        <v>0</v>
      </c>
      <c r="S206" s="50">
        <f t="shared" si="63"/>
        <v>0</v>
      </c>
      <c r="T206" s="50">
        <f t="shared" si="64"/>
        <v>0</v>
      </c>
      <c r="U206" s="50">
        <f t="shared" si="65"/>
        <v>0</v>
      </c>
      <c r="V206" s="50">
        <f t="shared" si="66"/>
        <v>0</v>
      </c>
      <c r="W206" s="50">
        <f t="shared" si="70"/>
        <v>0</v>
      </c>
    </row>
    <row r="207" spans="1:23" ht="38.25">
      <c r="A207" s="1">
        <v>201</v>
      </c>
      <c r="B207" s="11" t="s">
        <v>206</v>
      </c>
      <c r="C207" s="24" t="s">
        <v>6</v>
      </c>
      <c r="D207" s="23">
        <v>14175.5</v>
      </c>
      <c r="E207" s="2">
        <f t="shared" si="67"/>
        <v>3543.875</v>
      </c>
      <c r="F207" s="45">
        <f t="shared" si="68"/>
        <v>17719.375</v>
      </c>
      <c r="G207" s="41">
        <v>17719.375</v>
      </c>
      <c r="H207" s="35">
        <v>16875</v>
      </c>
      <c r="I207" s="35">
        <v>11250</v>
      </c>
      <c r="J207" s="35">
        <v>16766</v>
      </c>
      <c r="K207" s="35">
        <v>15752.5</v>
      </c>
      <c r="L207" s="35">
        <v>17454</v>
      </c>
      <c r="M207" s="35">
        <v>15770</v>
      </c>
      <c r="N207" s="35">
        <v>16875.595238095237</v>
      </c>
      <c r="O207" s="42">
        <f t="shared" si="69"/>
        <v>11250</v>
      </c>
      <c r="P207" s="50">
        <f t="shared" si="60"/>
        <v>0</v>
      </c>
      <c r="Q207" s="50">
        <f t="shared" si="61"/>
        <v>0</v>
      </c>
      <c r="R207" s="51">
        <f t="shared" si="62"/>
        <v>1</v>
      </c>
      <c r="S207" s="50">
        <f t="shared" si="63"/>
        <v>0</v>
      </c>
      <c r="T207" s="50">
        <f t="shared" si="64"/>
        <v>0</v>
      </c>
      <c r="U207" s="50">
        <f t="shared" si="65"/>
        <v>0</v>
      </c>
      <c r="V207" s="50">
        <f t="shared" si="66"/>
        <v>0</v>
      </c>
      <c r="W207" s="50">
        <f t="shared" si="70"/>
        <v>0</v>
      </c>
    </row>
    <row r="208" spans="1:23" ht="25.5">
      <c r="A208" s="1">
        <v>202</v>
      </c>
      <c r="B208" s="11" t="s">
        <v>207</v>
      </c>
      <c r="C208" s="24" t="s">
        <v>4</v>
      </c>
      <c r="D208" s="23">
        <v>13934.84</v>
      </c>
      <c r="E208" s="2">
        <f t="shared" si="67"/>
        <v>3483.71</v>
      </c>
      <c r="F208" s="45">
        <f t="shared" si="68"/>
        <v>17418.55</v>
      </c>
      <c r="G208" s="41">
        <v>17418.55</v>
      </c>
      <c r="H208" s="35">
        <v>8708.75</v>
      </c>
      <c r="I208" s="35">
        <v>12500</v>
      </c>
      <c r="J208" s="35">
        <v>16481</v>
      </c>
      <c r="K208" s="35">
        <v>15485</v>
      </c>
      <c r="L208" s="35">
        <v>17157</v>
      </c>
      <c r="M208" s="35">
        <v>15502.5</v>
      </c>
      <c r="N208" s="35">
        <v>16589.095238095237</v>
      </c>
      <c r="O208" s="42">
        <f t="shared" si="69"/>
        <v>8708.75</v>
      </c>
      <c r="P208" s="50">
        <f t="shared" si="60"/>
        <v>0</v>
      </c>
      <c r="Q208" s="51">
        <f t="shared" si="61"/>
        <v>1</v>
      </c>
      <c r="R208" s="50">
        <f t="shared" si="62"/>
        <v>0</v>
      </c>
      <c r="S208" s="50">
        <f t="shared" si="63"/>
        <v>0</v>
      </c>
      <c r="T208" s="50">
        <f t="shared" si="64"/>
        <v>0</v>
      </c>
      <c r="U208" s="50">
        <f t="shared" si="65"/>
        <v>0</v>
      </c>
      <c r="V208" s="50">
        <f t="shared" si="66"/>
        <v>0</v>
      </c>
      <c r="W208" s="50">
        <f t="shared" si="70"/>
        <v>0</v>
      </c>
    </row>
    <row r="209" spans="1:23" ht="25.5">
      <c r="A209" s="1">
        <v>203</v>
      </c>
      <c r="B209" s="11" t="s">
        <v>208</v>
      </c>
      <c r="C209" s="24" t="s">
        <v>6</v>
      </c>
      <c r="D209" s="29">
        <v>19092.84</v>
      </c>
      <c r="E209" s="2">
        <f t="shared" si="67"/>
        <v>4773.21</v>
      </c>
      <c r="F209" s="45">
        <f t="shared" si="68"/>
        <v>23866.05</v>
      </c>
      <c r="G209" s="41">
        <v>23866.05</v>
      </c>
      <c r="H209" s="35">
        <v>11932.5</v>
      </c>
      <c r="I209" s="35">
        <v>17500</v>
      </c>
      <c r="J209" s="35">
        <v>22583</v>
      </c>
      <c r="K209" s="35">
        <v>21217.5</v>
      </c>
      <c r="L209" s="35">
        <v>23508</v>
      </c>
      <c r="M209" s="35">
        <v>21241.25</v>
      </c>
      <c r="N209" s="35">
        <v>22729.571428571428</v>
      </c>
      <c r="O209" s="42">
        <f t="shared" si="69"/>
        <v>11932.5</v>
      </c>
      <c r="P209" s="50">
        <f t="shared" si="60"/>
        <v>0</v>
      </c>
      <c r="Q209" s="51">
        <f t="shared" si="61"/>
        <v>1</v>
      </c>
      <c r="R209" s="50">
        <f t="shared" si="62"/>
        <v>0</v>
      </c>
      <c r="S209" s="50">
        <f t="shared" si="63"/>
        <v>0</v>
      </c>
      <c r="T209" s="50">
        <f t="shared" si="64"/>
        <v>0</v>
      </c>
      <c r="U209" s="50">
        <f t="shared" si="65"/>
        <v>0</v>
      </c>
      <c r="V209" s="50">
        <f t="shared" si="66"/>
        <v>0</v>
      </c>
      <c r="W209" s="50">
        <f t="shared" si="70"/>
        <v>0</v>
      </c>
    </row>
    <row r="210" spans="1:23" ht="36">
      <c r="A210" s="1">
        <v>204</v>
      </c>
      <c r="B210" s="17" t="s">
        <v>209</v>
      </c>
      <c r="C210" s="24" t="s">
        <v>6</v>
      </c>
      <c r="D210" s="23">
        <v>7114</v>
      </c>
      <c r="E210" s="2">
        <f t="shared" si="67"/>
        <v>1778.5</v>
      </c>
      <c r="F210" s="45">
        <f t="shared" si="68"/>
        <v>8892.5</v>
      </c>
      <c r="G210" s="41">
        <v>8892.5</v>
      </c>
      <c r="H210" s="36">
        <v>4446.25</v>
      </c>
      <c r="I210" s="36">
        <v>6250</v>
      </c>
      <c r="J210" s="36">
        <v>8414</v>
      </c>
      <c r="K210" s="36">
        <v>7905</v>
      </c>
      <c r="L210" s="36">
        <v>8759</v>
      </c>
      <c r="M210" s="36">
        <v>7913.75</v>
      </c>
      <c r="N210" s="36">
        <v>8469.047619047618</v>
      </c>
      <c r="O210" s="42">
        <f t="shared" si="69"/>
        <v>4446.25</v>
      </c>
      <c r="P210" s="50">
        <f t="shared" si="60"/>
        <v>0</v>
      </c>
      <c r="Q210" s="51">
        <f t="shared" si="61"/>
        <v>1</v>
      </c>
      <c r="R210" s="50">
        <f t="shared" si="62"/>
        <v>0</v>
      </c>
      <c r="S210" s="50">
        <f t="shared" si="63"/>
        <v>0</v>
      </c>
      <c r="T210" s="50">
        <f t="shared" si="64"/>
        <v>0</v>
      </c>
      <c r="U210" s="50">
        <f t="shared" si="65"/>
        <v>0</v>
      </c>
      <c r="V210" s="50">
        <f t="shared" si="66"/>
        <v>0</v>
      </c>
      <c r="W210" s="50">
        <f t="shared" si="70"/>
        <v>0</v>
      </c>
    </row>
    <row r="211" spans="1:23" ht="38.25">
      <c r="A211" s="1">
        <v>205</v>
      </c>
      <c r="B211" s="11" t="s">
        <v>210</v>
      </c>
      <c r="C211" s="24" t="s">
        <v>6</v>
      </c>
      <c r="D211" s="26">
        <v>36752.5</v>
      </c>
      <c r="E211" s="2">
        <f t="shared" si="67"/>
        <v>9188.125</v>
      </c>
      <c r="F211" s="45">
        <f t="shared" si="68"/>
        <v>45940.625</v>
      </c>
      <c r="G211" s="41">
        <v>45940.625</v>
      </c>
      <c r="H211" s="36">
        <v>22970</v>
      </c>
      <c r="I211" s="36">
        <v>35000</v>
      </c>
      <c r="J211" s="36">
        <v>43469</v>
      </c>
      <c r="K211" s="36">
        <v>40841.25</v>
      </c>
      <c r="L211" s="36">
        <v>45251</v>
      </c>
      <c r="M211" s="36">
        <v>40887.5</v>
      </c>
      <c r="N211" s="36">
        <v>43752.97619047619</v>
      </c>
      <c r="O211" s="42">
        <f t="shared" si="69"/>
        <v>22970</v>
      </c>
      <c r="P211" s="50">
        <f t="shared" si="60"/>
        <v>0</v>
      </c>
      <c r="Q211" s="51">
        <f t="shared" si="61"/>
        <v>1</v>
      </c>
      <c r="R211" s="50">
        <f t="shared" si="62"/>
        <v>0</v>
      </c>
      <c r="S211" s="50">
        <f t="shared" si="63"/>
        <v>0</v>
      </c>
      <c r="T211" s="50">
        <f t="shared" si="64"/>
        <v>0</v>
      </c>
      <c r="U211" s="50">
        <f t="shared" si="65"/>
        <v>0</v>
      </c>
      <c r="V211" s="50">
        <f t="shared" si="66"/>
        <v>0</v>
      </c>
      <c r="W211" s="50">
        <f t="shared" si="70"/>
        <v>0</v>
      </c>
    </row>
    <row r="212" spans="1:23" ht="25.5">
      <c r="A212" s="1">
        <v>206</v>
      </c>
      <c r="B212" s="11" t="s">
        <v>211</v>
      </c>
      <c r="C212" s="3" t="s">
        <v>196</v>
      </c>
      <c r="D212" s="26">
        <v>11187</v>
      </c>
      <c r="E212" s="2">
        <f t="shared" si="67"/>
        <v>2796.75</v>
      </c>
      <c r="F212" s="45">
        <f t="shared" si="68"/>
        <v>13983.75</v>
      </c>
      <c r="G212" s="41">
        <v>13983.75</v>
      </c>
      <c r="H212" s="36">
        <v>6992.5</v>
      </c>
      <c r="I212" s="36">
        <v>10000</v>
      </c>
      <c r="J212" s="36">
        <v>13231</v>
      </c>
      <c r="K212" s="36">
        <v>12431.25</v>
      </c>
      <c r="L212" s="36">
        <v>13774</v>
      </c>
      <c r="M212" s="36">
        <v>12445</v>
      </c>
      <c r="N212" s="36">
        <v>13317.857142857141</v>
      </c>
      <c r="O212" s="42">
        <f t="shared" si="69"/>
        <v>6992.5</v>
      </c>
      <c r="P212" s="50">
        <f t="shared" si="60"/>
        <v>0</v>
      </c>
      <c r="Q212" s="51">
        <f t="shared" si="61"/>
        <v>1</v>
      </c>
      <c r="R212" s="50">
        <f t="shared" si="62"/>
        <v>0</v>
      </c>
      <c r="S212" s="50">
        <f t="shared" si="63"/>
        <v>0</v>
      </c>
      <c r="T212" s="50">
        <f t="shared" si="64"/>
        <v>0</v>
      </c>
      <c r="U212" s="50">
        <f t="shared" si="65"/>
        <v>0</v>
      </c>
      <c r="V212" s="50">
        <f t="shared" si="66"/>
        <v>0</v>
      </c>
      <c r="W212" s="50">
        <f t="shared" si="70"/>
        <v>0</v>
      </c>
    </row>
    <row r="213" spans="1:23" ht="25.5">
      <c r="A213" s="1">
        <v>207</v>
      </c>
      <c r="B213" s="11" t="s">
        <v>212</v>
      </c>
      <c r="C213" s="3" t="s">
        <v>196</v>
      </c>
      <c r="D213" s="26">
        <v>7806.76</v>
      </c>
      <c r="E213" s="2">
        <f t="shared" si="67"/>
        <v>1951.69</v>
      </c>
      <c r="F213" s="45">
        <f t="shared" si="68"/>
        <v>9758.45</v>
      </c>
      <c r="G213" s="41">
        <v>9758.45</v>
      </c>
      <c r="H213" s="36">
        <v>4878.75</v>
      </c>
      <c r="I213" s="36">
        <v>6750</v>
      </c>
      <c r="J213" s="36">
        <v>9234</v>
      </c>
      <c r="K213" s="36">
        <v>8675</v>
      </c>
      <c r="L213" s="36">
        <v>9612</v>
      </c>
      <c r="M213" s="36">
        <v>8685</v>
      </c>
      <c r="N213" s="36">
        <v>9293.761904761905</v>
      </c>
      <c r="O213" s="42">
        <f t="shared" si="69"/>
        <v>4878.75</v>
      </c>
      <c r="P213" s="50">
        <f t="shared" si="60"/>
        <v>0</v>
      </c>
      <c r="Q213" s="51">
        <f t="shared" si="61"/>
        <v>1</v>
      </c>
      <c r="R213" s="50">
        <f t="shared" si="62"/>
        <v>0</v>
      </c>
      <c r="S213" s="50">
        <f t="shared" si="63"/>
        <v>0</v>
      </c>
      <c r="T213" s="50">
        <f t="shared" si="64"/>
        <v>0</v>
      </c>
      <c r="U213" s="50">
        <f t="shared" si="65"/>
        <v>0</v>
      </c>
      <c r="V213" s="50">
        <f t="shared" si="66"/>
        <v>0</v>
      </c>
      <c r="W213" s="50">
        <f t="shared" si="70"/>
        <v>0</v>
      </c>
    </row>
    <row r="214" spans="1:23" ht="38.25">
      <c r="A214" s="1">
        <v>208</v>
      </c>
      <c r="B214" s="11" t="s">
        <v>213</v>
      </c>
      <c r="C214" s="3" t="s">
        <v>196</v>
      </c>
      <c r="D214" s="26">
        <v>3391.8</v>
      </c>
      <c r="E214" s="2">
        <f t="shared" si="67"/>
        <v>847.95</v>
      </c>
      <c r="F214" s="45">
        <f t="shared" si="68"/>
        <v>4239.75</v>
      </c>
      <c r="G214" s="41">
        <v>4239.75</v>
      </c>
      <c r="H214" s="36">
        <v>2120</v>
      </c>
      <c r="I214" s="36">
        <v>3125</v>
      </c>
      <c r="J214" s="36">
        <v>4011</v>
      </c>
      <c r="K214" s="36">
        <v>3768.75</v>
      </c>
      <c r="L214" s="36">
        <v>4176</v>
      </c>
      <c r="M214" s="36">
        <v>3773.75</v>
      </c>
      <c r="N214" s="36">
        <v>4037.8571428571427</v>
      </c>
      <c r="O214" s="42">
        <f t="shared" si="69"/>
        <v>2120</v>
      </c>
      <c r="P214" s="50">
        <f t="shared" si="60"/>
        <v>0</v>
      </c>
      <c r="Q214" s="51">
        <f t="shared" si="61"/>
        <v>1</v>
      </c>
      <c r="R214" s="50">
        <f t="shared" si="62"/>
        <v>0</v>
      </c>
      <c r="S214" s="50">
        <f t="shared" si="63"/>
        <v>0</v>
      </c>
      <c r="T214" s="50">
        <f t="shared" si="64"/>
        <v>0</v>
      </c>
      <c r="U214" s="50">
        <f t="shared" si="65"/>
        <v>0</v>
      </c>
      <c r="V214" s="50">
        <f t="shared" si="66"/>
        <v>0</v>
      </c>
      <c r="W214" s="50">
        <f t="shared" si="70"/>
        <v>0</v>
      </c>
    </row>
    <row r="215" spans="1:23" ht="38.25">
      <c r="A215" s="1">
        <v>209</v>
      </c>
      <c r="B215" s="11" t="s">
        <v>214</v>
      </c>
      <c r="C215" s="22" t="s">
        <v>196</v>
      </c>
      <c r="D215" s="2">
        <v>56336.06</v>
      </c>
      <c r="E215" s="2">
        <f t="shared" si="67"/>
        <v>14084.015</v>
      </c>
      <c r="F215" s="45">
        <f t="shared" si="68"/>
        <v>70420.075</v>
      </c>
      <c r="G215" s="41">
        <v>70420.075</v>
      </c>
      <c r="H215" s="34">
        <v>35210</v>
      </c>
      <c r="I215" s="34">
        <v>48750</v>
      </c>
      <c r="J215" s="34">
        <v>66631</v>
      </c>
      <c r="K215" s="34">
        <v>62603.75</v>
      </c>
      <c r="L215" s="34">
        <v>69364</v>
      </c>
      <c r="M215" s="34">
        <v>62673.75</v>
      </c>
      <c r="N215" s="34">
        <v>67066.73809523809</v>
      </c>
      <c r="O215" s="42">
        <f t="shared" si="69"/>
        <v>35210</v>
      </c>
      <c r="P215" s="50">
        <f t="shared" si="60"/>
        <v>0</v>
      </c>
      <c r="Q215" s="51">
        <f t="shared" si="61"/>
        <v>1</v>
      </c>
      <c r="R215" s="50">
        <f t="shared" si="62"/>
        <v>0</v>
      </c>
      <c r="S215" s="50">
        <f t="shared" si="63"/>
        <v>0</v>
      </c>
      <c r="T215" s="50">
        <f t="shared" si="64"/>
        <v>0</v>
      </c>
      <c r="U215" s="50">
        <f t="shared" si="65"/>
        <v>0</v>
      </c>
      <c r="V215" s="50">
        <f t="shared" si="66"/>
        <v>0</v>
      </c>
      <c r="W215" s="50">
        <f t="shared" si="70"/>
        <v>0</v>
      </c>
    </row>
    <row r="216" spans="1:23" ht="38.25">
      <c r="A216" s="1">
        <v>209</v>
      </c>
      <c r="B216" s="18" t="s">
        <v>240</v>
      </c>
      <c r="C216" s="3" t="s">
        <v>6</v>
      </c>
      <c r="D216" s="2">
        <v>53978.55</v>
      </c>
      <c r="E216" s="2">
        <f t="shared" si="67"/>
        <v>13494.6375</v>
      </c>
      <c r="F216" s="45">
        <f t="shared" si="68"/>
        <v>67473.1875</v>
      </c>
      <c r="G216" s="41">
        <v>67473.1875</v>
      </c>
      <c r="H216" s="34">
        <v>64000</v>
      </c>
      <c r="I216" s="34">
        <v>46250</v>
      </c>
      <c r="J216" s="34">
        <v>63844</v>
      </c>
      <c r="K216" s="34">
        <v>59983.75</v>
      </c>
      <c r="L216" s="34">
        <v>66461</v>
      </c>
      <c r="M216" s="34">
        <v>60051.25</v>
      </c>
      <c r="N216" s="34">
        <v>64260.178571428565</v>
      </c>
      <c r="O216" s="42">
        <f t="shared" si="69"/>
        <v>46250</v>
      </c>
      <c r="P216" s="50">
        <f t="shared" si="60"/>
        <v>0</v>
      </c>
      <c r="Q216" s="50">
        <f t="shared" si="61"/>
        <v>0</v>
      </c>
      <c r="R216" s="51">
        <f t="shared" si="62"/>
        <v>1</v>
      </c>
      <c r="S216" s="50">
        <f t="shared" si="63"/>
        <v>0</v>
      </c>
      <c r="T216" s="50">
        <f t="shared" si="64"/>
        <v>0</v>
      </c>
      <c r="U216" s="50">
        <f t="shared" si="65"/>
        <v>0</v>
      </c>
      <c r="V216" s="50">
        <f t="shared" si="66"/>
        <v>0</v>
      </c>
      <c r="W216" s="50">
        <f t="shared" si="70"/>
        <v>0</v>
      </c>
    </row>
    <row r="217" spans="1:23" ht="51">
      <c r="A217" s="1">
        <v>210</v>
      </c>
      <c r="B217" s="15" t="s">
        <v>215</v>
      </c>
      <c r="C217" s="22" t="s">
        <v>196</v>
      </c>
      <c r="D217" s="2">
        <v>73674.6</v>
      </c>
      <c r="E217" s="2">
        <f t="shared" si="67"/>
        <v>18418.65</v>
      </c>
      <c r="F217" s="45">
        <f t="shared" si="68"/>
        <v>92093.25</v>
      </c>
      <c r="G217" s="41">
        <v>87488.75</v>
      </c>
      <c r="H217" s="34">
        <v>46046.25</v>
      </c>
      <c r="I217" s="34">
        <v>70000</v>
      </c>
      <c r="J217" s="34">
        <v>87139</v>
      </c>
      <c r="K217" s="34">
        <v>81871.25</v>
      </c>
      <c r="L217" s="34">
        <v>90711</v>
      </c>
      <c r="M217" s="34">
        <v>81962.5</v>
      </c>
      <c r="N217" s="34">
        <v>87707.85714285713</v>
      </c>
      <c r="O217" s="42">
        <f t="shared" si="69"/>
        <v>46046.25</v>
      </c>
      <c r="P217" s="50">
        <f t="shared" si="60"/>
        <v>0</v>
      </c>
      <c r="Q217" s="51">
        <f t="shared" si="61"/>
        <v>1</v>
      </c>
      <c r="R217" s="50">
        <f t="shared" si="62"/>
        <v>0</v>
      </c>
      <c r="S217" s="50">
        <f t="shared" si="63"/>
        <v>0</v>
      </c>
      <c r="T217" s="50">
        <f t="shared" si="64"/>
        <v>0</v>
      </c>
      <c r="U217" s="50">
        <f t="shared" si="65"/>
        <v>0</v>
      </c>
      <c r="V217" s="50">
        <f t="shared" si="66"/>
        <v>0</v>
      </c>
      <c r="W217" s="50">
        <f t="shared" si="70"/>
        <v>0</v>
      </c>
    </row>
    <row r="218" spans="1:23" ht="51">
      <c r="A218" s="1">
        <v>211</v>
      </c>
      <c r="B218" s="15" t="s">
        <v>215</v>
      </c>
      <c r="C218" s="22" t="s">
        <v>196</v>
      </c>
      <c r="D218" s="2">
        <v>41184</v>
      </c>
      <c r="E218" s="2">
        <f t="shared" si="67"/>
        <v>10296</v>
      </c>
      <c r="F218" s="45">
        <f t="shared" si="68"/>
        <v>51480</v>
      </c>
      <c r="G218" s="41">
        <v>48906.25</v>
      </c>
      <c r="H218" s="34">
        <v>25740</v>
      </c>
      <c r="I218" s="34">
        <v>37500</v>
      </c>
      <c r="J218" s="34">
        <v>48710</v>
      </c>
      <c r="K218" s="34">
        <v>45766.25</v>
      </c>
      <c r="L218" s="34">
        <v>50708</v>
      </c>
      <c r="M218" s="34">
        <v>45817.5</v>
      </c>
      <c r="N218" s="34">
        <v>49028.57142857142</v>
      </c>
      <c r="O218" s="42">
        <f t="shared" si="69"/>
        <v>25740</v>
      </c>
      <c r="P218" s="50">
        <f t="shared" si="60"/>
        <v>0</v>
      </c>
      <c r="Q218" s="51">
        <f t="shared" si="61"/>
        <v>1</v>
      </c>
      <c r="R218" s="50">
        <f t="shared" si="62"/>
        <v>0</v>
      </c>
      <c r="S218" s="50">
        <f t="shared" si="63"/>
        <v>0</v>
      </c>
      <c r="T218" s="50">
        <f t="shared" si="64"/>
        <v>0</v>
      </c>
      <c r="U218" s="50">
        <f t="shared" si="65"/>
        <v>0</v>
      </c>
      <c r="V218" s="50">
        <f t="shared" si="66"/>
        <v>0</v>
      </c>
      <c r="W218" s="50">
        <f t="shared" si="70"/>
        <v>0</v>
      </c>
    </row>
    <row r="219" spans="1:23" ht="38.25">
      <c r="A219" s="1">
        <v>212</v>
      </c>
      <c r="B219" s="11" t="s">
        <v>216</v>
      </c>
      <c r="C219" s="22" t="s">
        <v>6</v>
      </c>
      <c r="D219" s="2">
        <v>14849.9</v>
      </c>
      <c r="E219" s="2">
        <f t="shared" si="67"/>
        <v>3712.475</v>
      </c>
      <c r="F219" s="45">
        <f t="shared" si="68"/>
        <v>18562.375</v>
      </c>
      <c r="G219" s="41">
        <v>18562.375</v>
      </c>
      <c r="H219" s="34">
        <v>9281.25</v>
      </c>
      <c r="I219" s="34">
        <v>13125</v>
      </c>
      <c r="J219" s="34">
        <v>17564</v>
      </c>
      <c r="K219" s="34">
        <v>16502.5</v>
      </c>
      <c r="L219" s="34">
        <v>18284</v>
      </c>
      <c r="M219" s="34">
        <v>16520</v>
      </c>
      <c r="N219" s="34">
        <v>17678.45238095238</v>
      </c>
      <c r="O219" s="42">
        <f t="shared" si="69"/>
        <v>9281.25</v>
      </c>
      <c r="P219" s="50">
        <f t="shared" si="60"/>
        <v>0</v>
      </c>
      <c r="Q219" s="51">
        <f t="shared" si="61"/>
        <v>1</v>
      </c>
      <c r="R219" s="50">
        <f t="shared" si="62"/>
        <v>0</v>
      </c>
      <c r="S219" s="50">
        <f t="shared" si="63"/>
        <v>0</v>
      </c>
      <c r="T219" s="50">
        <f t="shared" si="64"/>
        <v>0</v>
      </c>
      <c r="U219" s="50">
        <f t="shared" si="65"/>
        <v>0</v>
      </c>
      <c r="V219" s="50">
        <f t="shared" si="66"/>
        <v>0</v>
      </c>
      <c r="W219" s="50">
        <f t="shared" si="70"/>
        <v>0</v>
      </c>
    </row>
    <row r="220" spans="1:23" ht="38.25">
      <c r="A220" s="1">
        <v>213</v>
      </c>
      <c r="B220" s="19" t="s">
        <v>217</v>
      </c>
      <c r="C220" s="1" t="s">
        <v>196</v>
      </c>
      <c r="D220" s="2">
        <v>6587.9800000000005</v>
      </c>
      <c r="E220" s="2">
        <f t="shared" si="67"/>
        <v>1646.9950000000001</v>
      </c>
      <c r="F220" s="45">
        <f t="shared" si="68"/>
        <v>8234.975</v>
      </c>
      <c r="G220" s="41">
        <v>8234.975</v>
      </c>
      <c r="H220" s="34">
        <v>4117.5</v>
      </c>
      <c r="I220" s="34">
        <v>6250</v>
      </c>
      <c r="J220" s="34">
        <v>7793</v>
      </c>
      <c r="K220" s="34">
        <v>7321.25</v>
      </c>
      <c r="L220" s="34">
        <v>8111</v>
      </c>
      <c r="M220" s="34">
        <v>7328.75</v>
      </c>
      <c r="N220" s="34">
        <v>7842.833333333333</v>
      </c>
      <c r="O220" s="42">
        <f t="shared" si="69"/>
        <v>4117.5</v>
      </c>
      <c r="P220" s="50">
        <f t="shared" si="60"/>
        <v>0</v>
      </c>
      <c r="Q220" s="51">
        <f t="shared" si="61"/>
        <v>1</v>
      </c>
      <c r="R220" s="50">
        <f t="shared" si="62"/>
        <v>0</v>
      </c>
      <c r="S220" s="50">
        <f t="shared" si="63"/>
        <v>0</v>
      </c>
      <c r="T220" s="50">
        <f t="shared" si="64"/>
        <v>0</v>
      </c>
      <c r="U220" s="50">
        <f t="shared" si="65"/>
        <v>0</v>
      </c>
      <c r="V220" s="50">
        <f t="shared" si="66"/>
        <v>0</v>
      </c>
      <c r="W220" s="50">
        <f t="shared" si="70"/>
        <v>0</v>
      </c>
    </row>
    <row r="221" spans="1:23" ht="38.25">
      <c r="A221" s="1">
        <v>213</v>
      </c>
      <c r="B221" s="19" t="s">
        <v>218</v>
      </c>
      <c r="C221" s="1" t="s">
        <v>196</v>
      </c>
      <c r="D221" s="2">
        <v>4749.38</v>
      </c>
      <c r="E221" s="2">
        <f t="shared" si="67"/>
        <v>1187.345</v>
      </c>
      <c r="F221" s="45">
        <f t="shared" si="68"/>
        <v>5936.725</v>
      </c>
      <c r="G221" s="41">
        <v>5936.725</v>
      </c>
      <c r="H221" s="34">
        <v>2968.75</v>
      </c>
      <c r="I221" s="34">
        <v>3250</v>
      </c>
      <c r="J221" s="34">
        <v>5618</v>
      </c>
      <c r="K221" s="34">
        <v>5277.5</v>
      </c>
      <c r="L221" s="34">
        <v>5848</v>
      </c>
      <c r="M221" s="34">
        <v>5283.75</v>
      </c>
      <c r="N221" s="34">
        <v>5654.023809523809</v>
      </c>
      <c r="O221" s="42">
        <f t="shared" si="69"/>
        <v>2968.75</v>
      </c>
      <c r="P221" s="50">
        <f t="shared" si="60"/>
        <v>0</v>
      </c>
      <c r="Q221" s="51">
        <f t="shared" si="61"/>
        <v>1</v>
      </c>
      <c r="R221" s="50">
        <f t="shared" si="62"/>
        <v>0</v>
      </c>
      <c r="S221" s="50">
        <f t="shared" si="63"/>
        <v>0</v>
      </c>
      <c r="T221" s="50">
        <f t="shared" si="64"/>
        <v>0</v>
      </c>
      <c r="U221" s="50">
        <f t="shared" si="65"/>
        <v>0</v>
      </c>
      <c r="V221" s="50">
        <f t="shared" si="66"/>
        <v>0</v>
      </c>
      <c r="W221" s="50">
        <f t="shared" si="70"/>
        <v>0</v>
      </c>
    </row>
    <row r="222" spans="1:23" ht="48">
      <c r="A222" s="1">
        <v>214</v>
      </c>
      <c r="B222" s="17" t="s">
        <v>219</v>
      </c>
      <c r="C222" s="22" t="s">
        <v>6</v>
      </c>
      <c r="D222" s="2">
        <v>6438.799999999999</v>
      </c>
      <c r="E222" s="2">
        <f t="shared" si="67"/>
        <v>1609.6999999999998</v>
      </c>
      <c r="F222" s="45">
        <f t="shared" si="68"/>
        <v>8048.499999999999</v>
      </c>
      <c r="G222" s="41">
        <v>8048.499999999999</v>
      </c>
      <c r="H222" s="34">
        <v>4023.75</v>
      </c>
      <c r="I222" s="34">
        <v>6250</v>
      </c>
      <c r="J222" s="34">
        <v>7615</v>
      </c>
      <c r="K222" s="34">
        <v>7155</v>
      </c>
      <c r="L222" s="34">
        <v>7928</v>
      </c>
      <c r="M222" s="34">
        <v>7163.75</v>
      </c>
      <c r="N222" s="34">
        <v>7665.238095238094</v>
      </c>
      <c r="O222" s="42">
        <f t="shared" si="69"/>
        <v>4023.75</v>
      </c>
      <c r="P222" s="50">
        <f t="shared" si="60"/>
        <v>0</v>
      </c>
      <c r="Q222" s="51">
        <f t="shared" si="61"/>
        <v>1</v>
      </c>
      <c r="R222" s="50">
        <f t="shared" si="62"/>
        <v>0</v>
      </c>
      <c r="S222" s="50">
        <f t="shared" si="63"/>
        <v>0</v>
      </c>
      <c r="T222" s="50">
        <f t="shared" si="64"/>
        <v>0</v>
      </c>
      <c r="U222" s="50">
        <f t="shared" si="65"/>
        <v>0</v>
      </c>
      <c r="V222" s="50">
        <f t="shared" si="66"/>
        <v>0</v>
      </c>
      <c r="W222" s="50">
        <f t="shared" si="70"/>
        <v>0</v>
      </c>
    </row>
    <row r="223" spans="1:23" ht="25.5">
      <c r="A223" s="1">
        <v>215</v>
      </c>
      <c r="B223" s="14" t="s">
        <v>220</v>
      </c>
      <c r="C223" s="22" t="s">
        <v>6</v>
      </c>
      <c r="D223" s="23">
        <v>30948.7</v>
      </c>
      <c r="E223" s="2">
        <f t="shared" si="67"/>
        <v>7737.175</v>
      </c>
      <c r="F223" s="45">
        <f t="shared" si="68"/>
        <v>38685.875</v>
      </c>
      <c r="G223" s="41">
        <v>38685.875</v>
      </c>
      <c r="H223" s="35">
        <v>35625</v>
      </c>
      <c r="I223" s="35">
        <v>32500</v>
      </c>
      <c r="J223" s="35">
        <v>36605</v>
      </c>
      <c r="K223" s="35">
        <v>34391.25</v>
      </c>
      <c r="L223" s="35">
        <v>38105</v>
      </c>
      <c r="M223" s="35">
        <v>34430</v>
      </c>
      <c r="N223" s="35">
        <v>36843.69047619047</v>
      </c>
      <c r="O223" s="42">
        <f t="shared" si="69"/>
        <v>32500</v>
      </c>
      <c r="P223" s="50">
        <f t="shared" si="60"/>
        <v>0</v>
      </c>
      <c r="Q223" s="50">
        <f t="shared" si="61"/>
        <v>0</v>
      </c>
      <c r="R223" s="51">
        <f t="shared" si="62"/>
        <v>1</v>
      </c>
      <c r="S223" s="50">
        <f t="shared" si="63"/>
        <v>0</v>
      </c>
      <c r="T223" s="50">
        <f t="shared" si="64"/>
        <v>0</v>
      </c>
      <c r="U223" s="50">
        <f t="shared" si="65"/>
        <v>0</v>
      </c>
      <c r="V223" s="50">
        <f t="shared" si="66"/>
        <v>0</v>
      </c>
      <c r="W223" s="50">
        <f t="shared" si="70"/>
        <v>0</v>
      </c>
    </row>
    <row r="224" spans="1:23" ht="25.5">
      <c r="A224" s="1">
        <v>216</v>
      </c>
      <c r="B224" s="7" t="s">
        <v>221</v>
      </c>
      <c r="C224" s="22" t="s">
        <v>6</v>
      </c>
      <c r="D224" s="23">
        <v>29085.760000000002</v>
      </c>
      <c r="E224" s="2">
        <f t="shared" si="67"/>
        <v>7271.4400000000005</v>
      </c>
      <c r="F224" s="45">
        <f t="shared" si="68"/>
        <v>36357.200000000004</v>
      </c>
      <c r="G224" s="41">
        <v>36357.200000000004</v>
      </c>
      <c r="H224" s="35">
        <v>36875</v>
      </c>
      <c r="I224" s="35">
        <v>30000</v>
      </c>
      <c r="J224" s="35">
        <v>34401</v>
      </c>
      <c r="K224" s="35">
        <v>32321.25</v>
      </c>
      <c r="L224" s="35">
        <v>35811</v>
      </c>
      <c r="M224" s="35">
        <v>32357.5</v>
      </c>
      <c r="N224" s="35">
        <v>34625.90476190476</v>
      </c>
      <c r="O224" s="42">
        <f t="shared" si="69"/>
        <v>30000</v>
      </c>
      <c r="P224" s="50">
        <f t="shared" si="60"/>
        <v>0</v>
      </c>
      <c r="Q224" s="50">
        <f t="shared" si="61"/>
        <v>0</v>
      </c>
      <c r="R224" s="51">
        <f t="shared" si="62"/>
        <v>1</v>
      </c>
      <c r="S224" s="50">
        <f t="shared" si="63"/>
        <v>0</v>
      </c>
      <c r="T224" s="50">
        <f t="shared" si="64"/>
        <v>0</v>
      </c>
      <c r="U224" s="50">
        <f t="shared" si="65"/>
        <v>0</v>
      </c>
      <c r="V224" s="50">
        <f t="shared" si="66"/>
        <v>0</v>
      </c>
      <c r="W224" s="50">
        <f t="shared" si="70"/>
        <v>0</v>
      </c>
    </row>
    <row r="225" spans="1:23" ht="38.25">
      <c r="A225" s="1">
        <v>217</v>
      </c>
      <c r="B225" s="19" t="s">
        <v>222</v>
      </c>
      <c r="C225" s="22" t="s">
        <v>6</v>
      </c>
      <c r="D225" s="2">
        <v>4172.6</v>
      </c>
      <c r="E225" s="2">
        <f t="shared" si="67"/>
        <v>1043.15</v>
      </c>
      <c r="F225" s="45">
        <f t="shared" si="68"/>
        <v>5215.75</v>
      </c>
      <c r="G225" s="41">
        <v>5215.75</v>
      </c>
      <c r="H225" s="34">
        <v>2607.5</v>
      </c>
      <c r="I225" s="34">
        <v>3500</v>
      </c>
      <c r="J225" s="34">
        <v>4935</v>
      </c>
      <c r="K225" s="34">
        <v>4636.25</v>
      </c>
      <c r="L225" s="34">
        <v>5138</v>
      </c>
      <c r="M225" s="34">
        <v>4642.5</v>
      </c>
      <c r="N225" s="34">
        <v>4967.380952380952</v>
      </c>
      <c r="O225" s="42">
        <f t="shared" si="69"/>
        <v>2607.5</v>
      </c>
      <c r="P225" s="50">
        <f t="shared" si="60"/>
        <v>0</v>
      </c>
      <c r="Q225" s="51">
        <f t="shared" si="61"/>
        <v>1</v>
      </c>
      <c r="R225" s="50">
        <f t="shared" si="62"/>
        <v>0</v>
      </c>
      <c r="S225" s="50">
        <f t="shared" si="63"/>
        <v>0</v>
      </c>
      <c r="T225" s="50">
        <f t="shared" si="64"/>
        <v>0</v>
      </c>
      <c r="U225" s="50">
        <f t="shared" si="65"/>
        <v>0</v>
      </c>
      <c r="V225" s="50">
        <f t="shared" si="66"/>
        <v>0</v>
      </c>
      <c r="W225" s="50">
        <f t="shared" si="70"/>
        <v>0</v>
      </c>
    </row>
    <row r="226" spans="1:23" ht="25.5">
      <c r="A226" s="1">
        <v>218</v>
      </c>
      <c r="B226" s="7" t="s">
        <v>223</v>
      </c>
      <c r="C226" s="3" t="s">
        <v>6</v>
      </c>
      <c r="D226" s="2">
        <v>36599.7</v>
      </c>
      <c r="E226" s="2">
        <f t="shared" si="67"/>
        <v>9149.925</v>
      </c>
      <c r="F226" s="45">
        <f t="shared" si="68"/>
        <v>45749.625</v>
      </c>
      <c r="G226" s="41">
        <v>45749.625</v>
      </c>
      <c r="H226" s="34">
        <v>45000</v>
      </c>
      <c r="I226" s="34">
        <v>32500</v>
      </c>
      <c r="J226" s="34">
        <v>43289</v>
      </c>
      <c r="K226" s="34">
        <v>40671.25</v>
      </c>
      <c r="L226" s="34">
        <v>45064</v>
      </c>
      <c r="M226" s="34">
        <v>40717.5</v>
      </c>
      <c r="N226" s="34">
        <v>43571.07142857142</v>
      </c>
      <c r="O226" s="42">
        <f t="shared" si="69"/>
        <v>32500</v>
      </c>
      <c r="P226" s="50">
        <f t="shared" si="60"/>
        <v>0</v>
      </c>
      <c r="Q226" s="50">
        <f t="shared" si="61"/>
        <v>0</v>
      </c>
      <c r="R226" s="51">
        <f t="shared" si="62"/>
        <v>1</v>
      </c>
      <c r="S226" s="50">
        <f t="shared" si="63"/>
        <v>0</v>
      </c>
      <c r="T226" s="50">
        <f t="shared" si="64"/>
        <v>0</v>
      </c>
      <c r="U226" s="50">
        <f t="shared" si="65"/>
        <v>0</v>
      </c>
      <c r="V226" s="50">
        <f t="shared" si="66"/>
        <v>0</v>
      </c>
      <c r="W226" s="50">
        <f t="shared" si="70"/>
        <v>0</v>
      </c>
    </row>
    <row r="227" spans="1:23" ht="25.5">
      <c r="A227" s="1">
        <v>219</v>
      </c>
      <c r="B227" s="7" t="s">
        <v>224</v>
      </c>
      <c r="C227" s="3" t="s">
        <v>4</v>
      </c>
      <c r="D227" s="2">
        <v>19217.2</v>
      </c>
      <c r="E227" s="2">
        <f t="shared" si="67"/>
        <v>4804.3</v>
      </c>
      <c r="F227" s="45">
        <f t="shared" si="68"/>
        <v>24021.5</v>
      </c>
      <c r="G227" s="41">
        <v>24021.5</v>
      </c>
      <c r="H227" s="34">
        <v>23625</v>
      </c>
      <c r="I227" s="34">
        <v>17500</v>
      </c>
      <c r="J227" s="34">
        <v>22729</v>
      </c>
      <c r="K227" s="34">
        <v>21355</v>
      </c>
      <c r="L227" s="34">
        <v>23661</v>
      </c>
      <c r="M227" s="34">
        <v>21378.75</v>
      </c>
      <c r="N227" s="34">
        <v>22877.619047619046</v>
      </c>
      <c r="O227" s="42">
        <f t="shared" si="69"/>
        <v>17500</v>
      </c>
      <c r="P227" s="50">
        <f t="shared" si="60"/>
        <v>0</v>
      </c>
      <c r="Q227" s="50">
        <f t="shared" si="61"/>
        <v>0</v>
      </c>
      <c r="R227" s="51">
        <f t="shared" si="62"/>
        <v>1</v>
      </c>
      <c r="S227" s="50">
        <f t="shared" si="63"/>
        <v>0</v>
      </c>
      <c r="T227" s="50">
        <f t="shared" si="64"/>
        <v>0</v>
      </c>
      <c r="U227" s="50">
        <f t="shared" si="65"/>
        <v>0</v>
      </c>
      <c r="V227" s="50">
        <f t="shared" si="66"/>
        <v>0</v>
      </c>
      <c r="W227" s="50">
        <f t="shared" si="70"/>
        <v>0</v>
      </c>
    </row>
    <row r="228" spans="1:23" ht="38.25">
      <c r="A228" s="1">
        <v>220</v>
      </c>
      <c r="B228" s="11" t="s">
        <v>225</v>
      </c>
      <c r="C228" s="3" t="s">
        <v>6</v>
      </c>
      <c r="D228" s="4">
        <v>25910.28</v>
      </c>
      <c r="E228" s="2">
        <f t="shared" si="67"/>
        <v>6477.57</v>
      </c>
      <c r="F228" s="45">
        <f t="shared" si="68"/>
        <v>32387.85</v>
      </c>
      <c r="G228" s="41">
        <v>32387.85</v>
      </c>
      <c r="H228" s="34">
        <v>30625</v>
      </c>
      <c r="I228" s="34">
        <v>22500</v>
      </c>
      <c r="J228" s="34">
        <v>30645</v>
      </c>
      <c r="K228" s="34">
        <v>28792.5</v>
      </c>
      <c r="L228" s="34">
        <v>31902</v>
      </c>
      <c r="M228" s="34">
        <v>28825</v>
      </c>
      <c r="N228" s="34">
        <v>30845.571428571424</v>
      </c>
      <c r="O228" s="42">
        <f t="shared" si="69"/>
        <v>22500</v>
      </c>
      <c r="P228" s="50">
        <f t="shared" si="60"/>
        <v>0</v>
      </c>
      <c r="Q228" s="50">
        <f t="shared" si="61"/>
        <v>0</v>
      </c>
      <c r="R228" s="51">
        <f t="shared" si="62"/>
        <v>1</v>
      </c>
      <c r="S228" s="50">
        <f t="shared" si="63"/>
        <v>0</v>
      </c>
      <c r="T228" s="50">
        <f t="shared" si="64"/>
        <v>0</v>
      </c>
      <c r="U228" s="50">
        <f t="shared" si="65"/>
        <v>0</v>
      </c>
      <c r="V228" s="50">
        <f t="shared" si="66"/>
        <v>0</v>
      </c>
      <c r="W228" s="50">
        <f t="shared" si="70"/>
        <v>0</v>
      </c>
    </row>
    <row r="229" spans="1:23" ht="12.75">
      <c r="A229" s="1">
        <v>221</v>
      </c>
      <c r="B229" s="11" t="s">
        <v>226</v>
      </c>
      <c r="C229" s="3" t="s">
        <v>6</v>
      </c>
      <c r="D229" s="23">
        <v>5327.799999999999</v>
      </c>
      <c r="E229" s="2">
        <f t="shared" si="67"/>
        <v>1331.9499999999998</v>
      </c>
      <c r="F229" s="45">
        <f t="shared" si="68"/>
        <v>6659.749999999999</v>
      </c>
      <c r="G229" s="41">
        <v>6659.749999999999</v>
      </c>
      <c r="H229" s="35">
        <v>3330</v>
      </c>
      <c r="I229" s="35">
        <v>5000</v>
      </c>
      <c r="J229" s="35">
        <v>6301</v>
      </c>
      <c r="K229" s="35">
        <v>5920</v>
      </c>
      <c r="L229" s="35">
        <v>6560</v>
      </c>
      <c r="M229" s="35">
        <v>5927.5</v>
      </c>
      <c r="N229" s="35">
        <v>6342.619047619047</v>
      </c>
      <c r="O229" s="42">
        <f t="shared" si="69"/>
        <v>3330</v>
      </c>
      <c r="P229" s="50">
        <f t="shared" si="60"/>
        <v>0</v>
      </c>
      <c r="Q229" s="51">
        <f t="shared" si="61"/>
        <v>1</v>
      </c>
      <c r="R229" s="50">
        <f t="shared" si="62"/>
        <v>0</v>
      </c>
      <c r="S229" s="50">
        <f t="shared" si="63"/>
        <v>0</v>
      </c>
      <c r="T229" s="50">
        <f t="shared" si="64"/>
        <v>0</v>
      </c>
      <c r="U229" s="50">
        <f t="shared" si="65"/>
        <v>0</v>
      </c>
      <c r="V229" s="50">
        <f t="shared" si="66"/>
        <v>0</v>
      </c>
      <c r="W229" s="50">
        <f t="shared" si="70"/>
        <v>0</v>
      </c>
    </row>
    <row r="230" spans="1:23" ht="45">
      <c r="A230" s="1">
        <v>222</v>
      </c>
      <c r="B230" s="20" t="s">
        <v>227</v>
      </c>
      <c r="C230" s="24" t="s">
        <v>6</v>
      </c>
      <c r="D230" s="30">
        <v>11101.2</v>
      </c>
      <c r="E230" s="2">
        <f t="shared" si="67"/>
        <v>2775.3</v>
      </c>
      <c r="F230" s="45">
        <f t="shared" si="68"/>
        <v>13876.5</v>
      </c>
      <c r="G230" s="41">
        <v>13876.5</v>
      </c>
      <c r="H230" s="35">
        <v>6938.75</v>
      </c>
      <c r="I230" s="35">
        <v>10625</v>
      </c>
      <c r="J230" s="35">
        <v>13130</v>
      </c>
      <c r="K230" s="35">
        <v>12336.25</v>
      </c>
      <c r="L230" s="35">
        <v>13669</v>
      </c>
      <c r="M230" s="35">
        <v>12350</v>
      </c>
      <c r="N230" s="35">
        <v>13215.714285714286</v>
      </c>
      <c r="O230" s="42">
        <f t="shared" si="69"/>
        <v>6938.75</v>
      </c>
      <c r="P230" s="50">
        <f t="shared" si="60"/>
        <v>0</v>
      </c>
      <c r="Q230" s="51">
        <f t="shared" si="61"/>
        <v>1</v>
      </c>
      <c r="R230" s="50">
        <f t="shared" si="62"/>
        <v>0</v>
      </c>
      <c r="S230" s="50">
        <f t="shared" si="63"/>
        <v>0</v>
      </c>
      <c r="T230" s="50">
        <f t="shared" si="64"/>
        <v>0</v>
      </c>
      <c r="U230" s="50">
        <f t="shared" si="65"/>
        <v>0</v>
      </c>
      <c r="V230" s="50">
        <f t="shared" si="66"/>
        <v>0</v>
      </c>
      <c r="W230" s="50">
        <f t="shared" si="70"/>
        <v>0</v>
      </c>
    </row>
    <row r="231" spans="1:23" ht="38.25">
      <c r="A231" s="1">
        <v>223</v>
      </c>
      <c r="B231" s="11" t="s">
        <v>228</v>
      </c>
      <c r="C231" s="24" t="s">
        <v>6</v>
      </c>
      <c r="D231" s="23">
        <v>7130.4</v>
      </c>
      <c r="E231" s="2">
        <f t="shared" si="67"/>
        <v>1782.6</v>
      </c>
      <c r="F231" s="45">
        <f t="shared" si="68"/>
        <v>8913</v>
      </c>
      <c r="G231" s="41">
        <v>8913</v>
      </c>
      <c r="H231" s="35">
        <v>4456.25</v>
      </c>
      <c r="I231" s="35">
        <v>6625</v>
      </c>
      <c r="J231" s="35">
        <v>8434</v>
      </c>
      <c r="K231" s="35">
        <v>7923.75</v>
      </c>
      <c r="L231" s="35">
        <v>8779</v>
      </c>
      <c r="M231" s="35">
        <v>7932.5</v>
      </c>
      <c r="N231" s="35">
        <v>8488.571428571428</v>
      </c>
      <c r="O231" s="42">
        <f t="shared" si="69"/>
        <v>4456.25</v>
      </c>
      <c r="P231" s="50">
        <f t="shared" si="60"/>
        <v>0</v>
      </c>
      <c r="Q231" s="51">
        <f t="shared" si="61"/>
        <v>1</v>
      </c>
      <c r="R231" s="50">
        <f t="shared" si="62"/>
        <v>0</v>
      </c>
      <c r="S231" s="50">
        <f t="shared" si="63"/>
        <v>0</v>
      </c>
      <c r="T231" s="50">
        <f t="shared" si="64"/>
        <v>0</v>
      </c>
      <c r="U231" s="50">
        <f t="shared" si="65"/>
        <v>0</v>
      </c>
      <c r="V231" s="50">
        <f t="shared" si="66"/>
        <v>0</v>
      </c>
      <c r="W231" s="50">
        <f t="shared" si="70"/>
        <v>0</v>
      </c>
    </row>
    <row r="232" spans="1:23" ht="38.25">
      <c r="A232" s="1">
        <v>224</v>
      </c>
      <c r="B232" s="11" t="s">
        <v>229</v>
      </c>
      <c r="C232" s="24" t="s">
        <v>6</v>
      </c>
      <c r="D232" s="23">
        <v>10247.2</v>
      </c>
      <c r="E232" s="2">
        <f t="shared" si="67"/>
        <v>2561.8</v>
      </c>
      <c r="F232" s="45">
        <f t="shared" si="68"/>
        <v>12809</v>
      </c>
      <c r="G232" s="41">
        <v>12809</v>
      </c>
      <c r="H232" s="35">
        <v>6405</v>
      </c>
      <c r="I232" s="35">
        <v>8750</v>
      </c>
      <c r="J232" s="35">
        <v>12120</v>
      </c>
      <c r="K232" s="35">
        <v>11387.5</v>
      </c>
      <c r="L232" s="35">
        <v>12616</v>
      </c>
      <c r="M232" s="35">
        <v>11400</v>
      </c>
      <c r="N232" s="35">
        <v>12199.047619047618</v>
      </c>
      <c r="O232" s="42">
        <f t="shared" si="69"/>
        <v>6405</v>
      </c>
      <c r="P232" s="50">
        <f t="shared" si="60"/>
        <v>0</v>
      </c>
      <c r="Q232" s="51">
        <f t="shared" si="61"/>
        <v>1</v>
      </c>
      <c r="R232" s="50">
        <f t="shared" si="62"/>
        <v>0</v>
      </c>
      <c r="S232" s="50">
        <f t="shared" si="63"/>
        <v>0</v>
      </c>
      <c r="T232" s="50">
        <f t="shared" si="64"/>
        <v>0</v>
      </c>
      <c r="U232" s="50">
        <f t="shared" si="65"/>
        <v>0</v>
      </c>
      <c r="V232" s="50">
        <f t="shared" si="66"/>
        <v>0</v>
      </c>
      <c r="W232" s="50">
        <f t="shared" si="70"/>
        <v>0</v>
      </c>
    </row>
    <row r="233" spans="1:23" ht="38.25">
      <c r="A233" s="1">
        <v>225</v>
      </c>
      <c r="B233" s="11" t="s">
        <v>229</v>
      </c>
      <c r="C233" s="24" t="s">
        <v>6</v>
      </c>
      <c r="D233" s="2">
        <v>10247.2</v>
      </c>
      <c r="E233" s="2">
        <f t="shared" si="67"/>
        <v>2561.8</v>
      </c>
      <c r="F233" s="45">
        <f t="shared" si="68"/>
        <v>12809</v>
      </c>
      <c r="G233" s="41">
        <v>12809</v>
      </c>
      <c r="H233" s="34">
        <v>6405</v>
      </c>
      <c r="I233" s="34">
        <v>8750</v>
      </c>
      <c r="J233" s="34">
        <v>12120</v>
      </c>
      <c r="K233" s="34">
        <v>11387.5</v>
      </c>
      <c r="L233" s="34">
        <v>12616</v>
      </c>
      <c r="M233" s="34">
        <v>11400</v>
      </c>
      <c r="N233" s="34">
        <v>12199.047619047618</v>
      </c>
      <c r="O233" s="42">
        <f t="shared" si="69"/>
        <v>6405</v>
      </c>
      <c r="P233" s="50">
        <f t="shared" si="60"/>
        <v>0</v>
      </c>
      <c r="Q233" s="51">
        <f t="shared" si="61"/>
        <v>1</v>
      </c>
      <c r="R233" s="50">
        <f t="shared" si="62"/>
        <v>0</v>
      </c>
      <c r="S233" s="50">
        <f t="shared" si="63"/>
        <v>0</v>
      </c>
      <c r="T233" s="50">
        <f t="shared" si="64"/>
        <v>0</v>
      </c>
      <c r="U233" s="50">
        <f t="shared" si="65"/>
        <v>0</v>
      </c>
      <c r="V233" s="50">
        <f t="shared" si="66"/>
        <v>0</v>
      </c>
      <c r="W233" s="50">
        <f t="shared" si="70"/>
        <v>0</v>
      </c>
    </row>
    <row r="234" spans="1:23" ht="25.5">
      <c r="A234" s="1">
        <v>226</v>
      </c>
      <c r="B234" s="11" t="s">
        <v>230</v>
      </c>
      <c r="C234" s="3" t="s">
        <v>6</v>
      </c>
      <c r="D234" s="2">
        <v>147553</v>
      </c>
      <c r="E234" s="2">
        <f t="shared" si="67"/>
        <v>36888.25</v>
      </c>
      <c r="F234" s="45">
        <f t="shared" si="68"/>
        <v>184441.25</v>
      </c>
      <c r="G234" s="41">
        <v>184441.25</v>
      </c>
      <c r="H234" s="34">
        <v>136250</v>
      </c>
      <c r="I234" s="34">
        <v>137500</v>
      </c>
      <c r="J234" s="34">
        <v>174519</v>
      </c>
      <c r="K234" s="34">
        <v>163968.75</v>
      </c>
      <c r="L234" s="34">
        <v>181675</v>
      </c>
      <c r="M234" s="34">
        <v>164152.5</v>
      </c>
      <c r="N234" s="34">
        <v>175658.3333333333</v>
      </c>
      <c r="O234" s="42">
        <f t="shared" si="69"/>
        <v>136250</v>
      </c>
      <c r="P234" s="50">
        <f t="shared" si="60"/>
        <v>0</v>
      </c>
      <c r="Q234" s="51">
        <f t="shared" si="61"/>
        <v>1</v>
      </c>
      <c r="R234" s="50">
        <f t="shared" si="62"/>
        <v>0</v>
      </c>
      <c r="S234" s="50">
        <f t="shared" si="63"/>
        <v>0</v>
      </c>
      <c r="T234" s="50">
        <f t="shared" si="64"/>
        <v>0</v>
      </c>
      <c r="U234" s="50">
        <f t="shared" si="65"/>
        <v>0</v>
      </c>
      <c r="V234" s="50">
        <f t="shared" si="66"/>
        <v>0</v>
      </c>
      <c r="W234" s="50">
        <f t="shared" si="70"/>
        <v>0</v>
      </c>
    </row>
    <row r="235" spans="1:23" ht="25.5">
      <c r="A235" s="1">
        <v>227</v>
      </c>
      <c r="B235" s="7" t="s">
        <v>231</v>
      </c>
      <c r="C235" s="3" t="s">
        <v>4</v>
      </c>
      <c r="D235" s="2">
        <v>8616.35</v>
      </c>
      <c r="E235" s="2">
        <f t="shared" si="67"/>
        <v>2154.0875</v>
      </c>
      <c r="F235" s="45">
        <f t="shared" si="68"/>
        <v>10770.4375</v>
      </c>
      <c r="G235" s="41">
        <v>10770.4375</v>
      </c>
      <c r="H235" s="34">
        <v>10125</v>
      </c>
      <c r="I235" s="34">
        <v>8125</v>
      </c>
      <c r="J235" s="34">
        <v>10191</v>
      </c>
      <c r="K235" s="34">
        <v>9575</v>
      </c>
      <c r="L235" s="34">
        <v>10609</v>
      </c>
      <c r="M235" s="34">
        <v>9586.25</v>
      </c>
      <c r="N235" s="34">
        <v>10257.559523809523</v>
      </c>
      <c r="O235" s="42">
        <f t="shared" si="69"/>
        <v>8125</v>
      </c>
      <c r="P235" s="50">
        <f t="shared" si="60"/>
        <v>0</v>
      </c>
      <c r="Q235" s="50">
        <f t="shared" si="61"/>
        <v>0</v>
      </c>
      <c r="R235" s="51">
        <f t="shared" si="62"/>
        <v>1</v>
      </c>
      <c r="S235" s="50">
        <f t="shared" si="63"/>
        <v>0</v>
      </c>
      <c r="T235" s="50">
        <f t="shared" si="64"/>
        <v>0</v>
      </c>
      <c r="U235" s="50">
        <f t="shared" si="65"/>
        <v>0</v>
      </c>
      <c r="V235" s="50">
        <f t="shared" si="66"/>
        <v>0</v>
      </c>
      <c r="W235" s="50">
        <f t="shared" si="70"/>
        <v>0</v>
      </c>
    </row>
    <row r="236" spans="1:23" ht="38.25">
      <c r="A236" s="1">
        <v>228</v>
      </c>
      <c r="B236" s="11" t="s">
        <v>232</v>
      </c>
      <c r="C236" s="3" t="s">
        <v>6</v>
      </c>
      <c r="D236" s="2">
        <v>31351.120000000003</v>
      </c>
      <c r="E236" s="2">
        <f t="shared" si="67"/>
        <v>7837.780000000001</v>
      </c>
      <c r="F236" s="45">
        <f t="shared" si="68"/>
        <v>39188.9</v>
      </c>
      <c r="G236" s="41">
        <v>39188.9</v>
      </c>
      <c r="H236" s="34">
        <v>37500</v>
      </c>
      <c r="I236" s="34">
        <v>27500</v>
      </c>
      <c r="J236" s="34">
        <v>37080</v>
      </c>
      <c r="K236" s="34">
        <v>34838.75</v>
      </c>
      <c r="L236" s="34">
        <v>38601</v>
      </c>
      <c r="M236" s="34">
        <v>34877.5</v>
      </c>
      <c r="N236" s="34">
        <v>37322.76190476191</v>
      </c>
      <c r="O236" s="42">
        <f t="shared" si="69"/>
        <v>27500</v>
      </c>
      <c r="P236" s="50">
        <f t="shared" si="60"/>
        <v>0</v>
      </c>
      <c r="Q236" s="50">
        <f t="shared" si="61"/>
        <v>0</v>
      </c>
      <c r="R236" s="51">
        <f t="shared" si="62"/>
        <v>1</v>
      </c>
      <c r="S236" s="50">
        <f t="shared" si="63"/>
        <v>0</v>
      </c>
      <c r="T236" s="50">
        <f t="shared" si="64"/>
        <v>0</v>
      </c>
      <c r="U236" s="50">
        <f t="shared" si="65"/>
        <v>0</v>
      </c>
      <c r="V236" s="50">
        <f t="shared" si="66"/>
        <v>0</v>
      </c>
      <c r="W236" s="50">
        <f t="shared" si="70"/>
        <v>0</v>
      </c>
    </row>
    <row r="237" spans="1:23" ht="38.25">
      <c r="A237" s="1">
        <v>229</v>
      </c>
      <c r="B237" s="11" t="s">
        <v>233</v>
      </c>
      <c r="C237" s="3" t="s">
        <v>4</v>
      </c>
      <c r="D237" s="2">
        <v>1870.64</v>
      </c>
      <c r="E237" s="2">
        <f t="shared" si="67"/>
        <v>467.66</v>
      </c>
      <c r="F237" s="45">
        <f t="shared" si="68"/>
        <v>2338.3</v>
      </c>
      <c r="G237" s="41">
        <v>2338.3</v>
      </c>
      <c r="H237" s="34">
        <v>2000</v>
      </c>
      <c r="I237" s="34">
        <v>1250</v>
      </c>
      <c r="J237" s="34">
        <v>2213</v>
      </c>
      <c r="K237" s="34">
        <v>2078.75</v>
      </c>
      <c r="L237" s="34">
        <v>2304</v>
      </c>
      <c r="M237" s="34">
        <v>2081.25</v>
      </c>
      <c r="N237" s="34">
        <v>2226.9523809523807</v>
      </c>
      <c r="O237" s="42">
        <f t="shared" si="69"/>
        <v>1250</v>
      </c>
      <c r="P237" s="50">
        <f t="shared" si="60"/>
        <v>0</v>
      </c>
      <c r="Q237" s="50">
        <f t="shared" si="61"/>
        <v>0</v>
      </c>
      <c r="R237" s="51">
        <f t="shared" si="62"/>
        <v>1</v>
      </c>
      <c r="S237" s="50">
        <f t="shared" si="63"/>
        <v>0</v>
      </c>
      <c r="T237" s="50">
        <f t="shared" si="64"/>
        <v>0</v>
      </c>
      <c r="U237" s="50">
        <f t="shared" si="65"/>
        <v>0</v>
      </c>
      <c r="V237" s="50">
        <f t="shared" si="66"/>
        <v>0</v>
      </c>
      <c r="W237" s="50">
        <f t="shared" si="70"/>
        <v>0</v>
      </c>
    </row>
    <row r="238" spans="1:23" ht="38.25">
      <c r="A238" s="1">
        <v>230</v>
      </c>
      <c r="B238" s="11" t="s">
        <v>234</v>
      </c>
      <c r="C238" s="3" t="s">
        <v>6</v>
      </c>
      <c r="D238" s="2">
        <v>8997.2</v>
      </c>
      <c r="E238" s="2">
        <f t="shared" si="67"/>
        <v>2249.3</v>
      </c>
      <c r="F238" s="45">
        <f t="shared" si="68"/>
        <v>11246.5</v>
      </c>
      <c r="G238" s="41">
        <v>11246.5</v>
      </c>
      <c r="H238" s="34">
        <v>9475</v>
      </c>
      <c r="I238" s="34">
        <v>7500</v>
      </c>
      <c r="J238" s="34">
        <v>10641</v>
      </c>
      <c r="K238" s="34">
        <v>9998.75</v>
      </c>
      <c r="L238" s="34">
        <v>11078</v>
      </c>
      <c r="M238" s="34">
        <v>10010</v>
      </c>
      <c r="N238" s="34">
        <v>10710.952380952382</v>
      </c>
      <c r="O238" s="42">
        <f t="shared" si="69"/>
        <v>7500</v>
      </c>
      <c r="P238" s="50">
        <f t="shared" si="60"/>
        <v>0</v>
      </c>
      <c r="Q238" s="50">
        <f t="shared" si="61"/>
        <v>0</v>
      </c>
      <c r="R238" s="51">
        <f t="shared" si="62"/>
        <v>1</v>
      </c>
      <c r="S238" s="50">
        <f t="shared" si="63"/>
        <v>0</v>
      </c>
      <c r="T238" s="50">
        <f t="shared" si="64"/>
        <v>0</v>
      </c>
      <c r="U238" s="50">
        <f t="shared" si="65"/>
        <v>0</v>
      </c>
      <c r="V238" s="50">
        <f t="shared" si="66"/>
        <v>0</v>
      </c>
      <c r="W238" s="50">
        <f t="shared" si="70"/>
        <v>0</v>
      </c>
    </row>
    <row r="239" spans="1:23" ht="25.5">
      <c r="A239" s="1">
        <v>231</v>
      </c>
      <c r="B239" s="7" t="s">
        <v>235</v>
      </c>
      <c r="C239" s="22" t="s">
        <v>6</v>
      </c>
      <c r="D239" s="23">
        <v>12687</v>
      </c>
      <c r="E239" s="2">
        <f t="shared" si="67"/>
        <v>3171.75</v>
      </c>
      <c r="F239" s="45">
        <f t="shared" si="68"/>
        <v>15858.75</v>
      </c>
      <c r="G239" s="41">
        <v>15858.75</v>
      </c>
      <c r="H239" s="35">
        <v>15000</v>
      </c>
      <c r="I239" s="35">
        <v>11250</v>
      </c>
      <c r="J239" s="35">
        <v>15005</v>
      </c>
      <c r="K239" s="35">
        <v>14098.75</v>
      </c>
      <c r="L239" s="35">
        <v>15621</v>
      </c>
      <c r="M239" s="35">
        <v>14113.75</v>
      </c>
      <c r="N239" s="35">
        <v>15103.57142857143</v>
      </c>
      <c r="O239" s="42">
        <f t="shared" si="69"/>
        <v>11250</v>
      </c>
      <c r="P239" s="50">
        <f t="shared" si="60"/>
        <v>0</v>
      </c>
      <c r="Q239" s="50">
        <f t="shared" si="61"/>
        <v>0</v>
      </c>
      <c r="R239" s="51">
        <f t="shared" si="62"/>
        <v>1</v>
      </c>
      <c r="S239" s="50">
        <f t="shared" si="63"/>
        <v>0</v>
      </c>
      <c r="T239" s="50">
        <f t="shared" si="64"/>
        <v>0</v>
      </c>
      <c r="U239" s="50">
        <f t="shared" si="65"/>
        <v>0</v>
      </c>
      <c r="V239" s="50">
        <f t="shared" si="66"/>
        <v>0</v>
      </c>
      <c r="W239" s="50">
        <f t="shared" si="70"/>
        <v>0</v>
      </c>
    </row>
    <row r="240" spans="1:23" ht="38.25">
      <c r="A240" s="1">
        <v>232</v>
      </c>
      <c r="B240" s="19" t="s">
        <v>236</v>
      </c>
      <c r="C240" s="1" t="s">
        <v>15</v>
      </c>
      <c r="D240" s="23">
        <v>133199.72</v>
      </c>
      <c r="E240" s="2">
        <f t="shared" si="67"/>
        <v>33299.93</v>
      </c>
      <c r="F240" s="45">
        <f t="shared" si="68"/>
        <v>166499.65</v>
      </c>
      <c r="G240" s="41">
        <v>166499.65</v>
      </c>
      <c r="H240" s="35">
        <v>162500</v>
      </c>
      <c r="I240" s="35">
        <v>112500</v>
      </c>
      <c r="J240" s="35">
        <v>157543</v>
      </c>
      <c r="K240" s="35">
        <v>148018.75</v>
      </c>
      <c r="L240" s="35">
        <v>164002</v>
      </c>
      <c r="M240" s="35">
        <v>148185</v>
      </c>
      <c r="N240" s="35">
        <v>158571.09523809524</v>
      </c>
      <c r="O240" s="42">
        <f t="shared" si="69"/>
        <v>112500</v>
      </c>
      <c r="P240" s="50">
        <f t="shared" si="60"/>
        <v>0</v>
      </c>
      <c r="Q240" s="50">
        <f t="shared" si="61"/>
        <v>0</v>
      </c>
      <c r="R240" s="51">
        <f t="shared" si="62"/>
        <v>1</v>
      </c>
      <c r="S240" s="50">
        <f t="shared" si="63"/>
        <v>0</v>
      </c>
      <c r="T240" s="50">
        <f t="shared" si="64"/>
        <v>0</v>
      </c>
      <c r="U240" s="50">
        <f t="shared" si="65"/>
        <v>0</v>
      </c>
      <c r="V240" s="50">
        <f t="shared" si="66"/>
        <v>0</v>
      </c>
      <c r="W240" s="50">
        <f t="shared" si="70"/>
        <v>0</v>
      </c>
    </row>
    <row r="241" spans="1:23" ht="32.25" customHeight="1">
      <c r="A241" s="1">
        <v>233</v>
      </c>
      <c r="B241" s="19" t="s">
        <v>237</v>
      </c>
      <c r="C241" s="1" t="s">
        <v>4</v>
      </c>
      <c r="D241" s="23">
        <v>37450.8</v>
      </c>
      <c r="E241" s="2">
        <f t="shared" si="67"/>
        <v>9362.7</v>
      </c>
      <c r="F241" s="45">
        <f t="shared" si="68"/>
        <v>46813.5</v>
      </c>
      <c r="G241" s="41">
        <v>46813.5</v>
      </c>
      <c r="H241" s="35">
        <v>33625</v>
      </c>
      <c r="I241" s="35">
        <v>35000</v>
      </c>
      <c r="J241" s="35">
        <v>44295</v>
      </c>
      <c r="K241" s="35">
        <v>41617.5</v>
      </c>
      <c r="L241" s="35">
        <v>46111</v>
      </c>
      <c r="M241" s="35">
        <v>41663.75</v>
      </c>
      <c r="N241" s="35">
        <v>44584.28571428572</v>
      </c>
      <c r="O241" s="42">
        <f t="shared" si="69"/>
        <v>33625</v>
      </c>
      <c r="P241" s="50">
        <f t="shared" si="60"/>
        <v>0</v>
      </c>
      <c r="Q241" s="51">
        <f t="shared" si="61"/>
        <v>1</v>
      </c>
      <c r="R241" s="50">
        <f t="shared" si="62"/>
        <v>0</v>
      </c>
      <c r="S241" s="50">
        <f t="shared" si="63"/>
        <v>0</v>
      </c>
      <c r="T241" s="50">
        <f t="shared" si="64"/>
        <v>0</v>
      </c>
      <c r="U241" s="50">
        <f t="shared" si="65"/>
        <v>0</v>
      </c>
      <c r="V241" s="50">
        <f t="shared" si="66"/>
        <v>0</v>
      </c>
      <c r="W241" s="50">
        <f t="shared" si="70"/>
        <v>0</v>
      </c>
    </row>
    <row r="242" spans="1:23" ht="26.25" thickBot="1">
      <c r="A242" s="1">
        <v>234</v>
      </c>
      <c r="B242" s="10" t="s">
        <v>238</v>
      </c>
      <c r="C242" s="1" t="s">
        <v>96</v>
      </c>
      <c r="D242" s="23">
        <v>34856.8</v>
      </c>
      <c r="E242" s="2">
        <f t="shared" si="67"/>
        <v>8714.2</v>
      </c>
      <c r="F242" s="46">
        <f t="shared" si="68"/>
        <v>43571</v>
      </c>
      <c r="G242" s="41">
        <v>43571</v>
      </c>
      <c r="H242" s="35">
        <v>31375</v>
      </c>
      <c r="I242" s="35">
        <v>32500</v>
      </c>
      <c r="J242" s="35">
        <v>41228</v>
      </c>
      <c r="K242" s="35">
        <v>38735</v>
      </c>
      <c r="L242" s="35">
        <v>42917</v>
      </c>
      <c r="M242" s="35">
        <v>38778.75</v>
      </c>
      <c r="N242" s="35">
        <v>41496.19047619047</v>
      </c>
      <c r="O242" s="42">
        <f t="shared" si="69"/>
        <v>31375</v>
      </c>
      <c r="P242" s="52">
        <f t="shared" si="60"/>
        <v>0</v>
      </c>
      <c r="Q242" s="53">
        <f t="shared" si="61"/>
        <v>1</v>
      </c>
      <c r="R242" s="52">
        <f t="shared" si="62"/>
        <v>0</v>
      </c>
      <c r="S242" s="52">
        <f t="shared" si="63"/>
        <v>0</v>
      </c>
      <c r="T242" s="52">
        <f t="shared" si="64"/>
        <v>0</v>
      </c>
      <c r="U242" s="52">
        <f t="shared" si="65"/>
        <v>0</v>
      </c>
      <c r="V242" s="52">
        <f t="shared" si="66"/>
        <v>0</v>
      </c>
      <c r="W242" s="52">
        <f t="shared" si="70"/>
        <v>0</v>
      </c>
    </row>
    <row r="243" spans="8:23" ht="21" customHeight="1" thickBot="1">
      <c r="H243" s="40"/>
      <c r="I243" s="40"/>
      <c r="J243" s="40"/>
      <c r="K243" s="40"/>
      <c r="L243" s="63" t="s">
        <v>258</v>
      </c>
      <c r="M243" s="63"/>
      <c r="N243" s="63"/>
      <c r="O243" s="63"/>
      <c r="P243" s="54">
        <f aca="true" t="shared" si="71" ref="P243:W243">SUM(P7:P242)</f>
        <v>0</v>
      </c>
      <c r="Q243" s="57">
        <f t="shared" si="71"/>
        <v>129</v>
      </c>
      <c r="R243" s="57">
        <f t="shared" si="71"/>
        <v>105</v>
      </c>
      <c r="S243" s="54">
        <f t="shared" si="71"/>
        <v>0</v>
      </c>
      <c r="T243" s="54">
        <f t="shared" si="71"/>
        <v>0</v>
      </c>
      <c r="U243" s="54">
        <f t="shared" si="71"/>
        <v>0</v>
      </c>
      <c r="V243" s="54">
        <f t="shared" si="71"/>
        <v>0</v>
      </c>
      <c r="W243" s="55">
        <f t="shared" si="71"/>
        <v>0</v>
      </c>
    </row>
    <row r="244" spans="8:14" ht="12.75">
      <c r="H244" s="40"/>
      <c r="I244" s="40"/>
      <c r="J244" s="40"/>
      <c r="K244" s="40"/>
      <c r="L244" s="40"/>
      <c r="M244" s="40"/>
      <c r="N244" s="40"/>
    </row>
    <row r="248" spans="2:11" ht="25.5" customHeight="1">
      <c r="B248" s="62" t="s">
        <v>260</v>
      </c>
      <c r="C248" s="62"/>
      <c r="I248" s="62" t="s">
        <v>263</v>
      </c>
      <c r="J248" s="62"/>
      <c r="K248" s="62"/>
    </row>
    <row r="249" spans="2:9" ht="12.75">
      <c r="B249" s="58" t="s">
        <v>261</v>
      </c>
      <c r="I249" s="59" t="s">
        <v>264</v>
      </c>
    </row>
    <row r="250" spans="2:9" ht="12.75">
      <c r="B250" s="58" t="s">
        <v>262</v>
      </c>
      <c r="I250" s="59" t="s">
        <v>257</v>
      </c>
    </row>
  </sheetData>
  <sheetProtection/>
  <mergeCells count="8">
    <mergeCell ref="B248:C248"/>
    <mergeCell ref="I248:K248"/>
    <mergeCell ref="L243:O243"/>
    <mergeCell ref="A4:W4"/>
    <mergeCell ref="B1:W1"/>
    <mergeCell ref="B2:W2"/>
    <mergeCell ref="B3:W3"/>
    <mergeCell ref="P5:W5"/>
  </mergeCells>
  <printOptions/>
  <pageMargins left="1.4960629921259843" right="0.3937007874015748" top="0.3937007874015748" bottom="0.4330708661417323" header="0" footer="0.2362204724409449"/>
  <pageSetup horizontalDpi="600" verticalDpi="600" orientation="landscape" paperSize="5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8">
      <selection activeCell="E80" sqref="E80"/>
    </sheetView>
  </sheetViews>
  <sheetFormatPr defaultColWidth="11.421875" defaultRowHeight="12.75"/>
  <sheetData/>
  <sheetProtection/>
  <printOptions/>
  <pageMargins left="0.75" right="0.75" top="1" bottom="1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IsabelG</cp:lastModifiedBy>
  <cp:lastPrinted>2012-04-10T15:24:21Z</cp:lastPrinted>
  <dcterms:created xsi:type="dcterms:W3CDTF">2011-02-15T23:20:44Z</dcterms:created>
  <dcterms:modified xsi:type="dcterms:W3CDTF">2012-04-10T16:13:26Z</dcterms:modified>
  <cp:category/>
  <cp:version/>
  <cp:contentType/>
  <cp:contentStatus/>
</cp:coreProperties>
</file>